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Начальные" sheetId="2" r:id="rId1"/>
    <sheet name="Старшие" sheetId="1" r:id="rId2"/>
  </sheets>
  <calcPr calcId="145621"/>
</workbook>
</file>

<file path=xl/calcChain.xml><?xml version="1.0" encoding="utf-8"?>
<calcChain xmlns="http://schemas.openxmlformats.org/spreadsheetml/2006/main">
  <c r="F229" i="1" l="1"/>
  <c r="L204" i="1"/>
  <c r="L204" i="2"/>
  <c r="F83" i="1"/>
  <c r="G83" i="1"/>
  <c r="H83" i="1"/>
  <c r="I83" i="1"/>
  <c r="J83" i="1"/>
  <c r="B278" i="1" l="1"/>
  <c r="A278" i="1"/>
  <c r="L277" i="1"/>
  <c r="J277" i="1"/>
  <c r="I277" i="1"/>
  <c r="H277" i="1"/>
  <c r="G277" i="1"/>
  <c r="F277" i="1"/>
  <c r="L274" i="1"/>
  <c r="J274" i="1"/>
  <c r="I274" i="1"/>
  <c r="H274" i="1"/>
  <c r="G274" i="1"/>
  <c r="F274" i="1"/>
  <c r="A268" i="1"/>
  <c r="L267" i="1"/>
  <c r="J267" i="1"/>
  <c r="I267" i="1"/>
  <c r="H267" i="1"/>
  <c r="G267" i="1"/>
  <c r="F267" i="1"/>
  <c r="L259" i="1"/>
  <c r="J259" i="1"/>
  <c r="I259" i="1"/>
  <c r="H259" i="1"/>
  <c r="G259" i="1"/>
  <c r="F259" i="1"/>
  <c r="L256" i="1"/>
  <c r="J256" i="1"/>
  <c r="I256" i="1"/>
  <c r="H256" i="1"/>
  <c r="G256" i="1"/>
  <c r="G278" i="1" s="1"/>
  <c r="F256" i="1"/>
  <c r="B250" i="1"/>
  <c r="A250" i="1"/>
  <c r="L249" i="1"/>
  <c r="J249" i="1"/>
  <c r="I249" i="1"/>
  <c r="H249" i="1"/>
  <c r="G249" i="1"/>
  <c r="F249" i="1"/>
  <c r="L246" i="1"/>
  <c r="J246" i="1"/>
  <c r="I246" i="1"/>
  <c r="H246" i="1"/>
  <c r="G246" i="1"/>
  <c r="F246" i="1"/>
  <c r="A241" i="1"/>
  <c r="L240" i="1"/>
  <c r="J240" i="1"/>
  <c r="I240" i="1"/>
  <c r="H240" i="1"/>
  <c r="G240" i="1"/>
  <c r="F240" i="1"/>
  <c r="L232" i="1"/>
  <c r="J232" i="1"/>
  <c r="I232" i="1"/>
  <c r="H232" i="1"/>
  <c r="G232" i="1"/>
  <c r="F232" i="1"/>
  <c r="L229" i="1"/>
  <c r="J229" i="1"/>
  <c r="I229" i="1"/>
  <c r="H229" i="1"/>
  <c r="G229" i="1"/>
  <c r="B223" i="1"/>
  <c r="A223" i="1"/>
  <c r="L222" i="1"/>
  <c r="J222" i="1"/>
  <c r="I222" i="1"/>
  <c r="H222" i="1"/>
  <c r="G222" i="1"/>
  <c r="F222" i="1"/>
  <c r="L219" i="1"/>
  <c r="J219" i="1"/>
  <c r="I219" i="1"/>
  <c r="H219" i="1"/>
  <c r="G219" i="1"/>
  <c r="F219" i="1"/>
  <c r="A213" i="1"/>
  <c r="L212" i="1"/>
  <c r="J212" i="1"/>
  <c r="I212" i="1"/>
  <c r="H212" i="1"/>
  <c r="G212" i="1"/>
  <c r="F212" i="1"/>
  <c r="J204" i="1"/>
  <c r="I204" i="1"/>
  <c r="H204" i="1"/>
  <c r="G204" i="1"/>
  <c r="F204" i="1"/>
  <c r="L202" i="1"/>
  <c r="J202" i="1"/>
  <c r="I202" i="1"/>
  <c r="H202" i="1"/>
  <c r="G202" i="1"/>
  <c r="F202" i="1"/>
  <c r="B196" i="1"/>
  <c r="A196" i="1"/>
  <c r="L195" i="1"/>
  <c r="J195" i="1"/>
  <c r="I195" i="1"/>
  <c r="H195" i="1"/>
  <c r="G195" i="1"/>
  <c r="F195" i="1"/>
  <c r="L192" i="1"/>
  <c r="J192" i="1"/>
  <c r="I192" i="1"/>
  <c r="H192" i="1"/>
  <c r="G192" i="1"/>
  <c r="F192" i="1"/>
  <c r="A187" i="1"/>
  <c r="L186" i="1"/>
  <c r="J186" i="1"/>
  <c r="I186" i="1"/>
  <c r="H186" i="1"/>
  <c r="G186" i="1"/>
  <c r="F186" i="1"/>
  <c r="L178" i="1"/>
  <c r="J178" i="1"/>
  <c r="I178" i="1"/>
  <c r="H178" i="1"/>
  <c r="G178" i="1"/>
  <c r="F178" i="1"/>
  <c r="L175" i="1"/>
  <c r="J175" i="1"/>
  <c r="I175" i="1"/>
  <c r="H175" i="1"/>
  <c r="G175" i="1"/>
  <c r="F175" i="1"/>
  <c r="B169" i="1"/>
  <c r="A169" i="1"/>
  <c r="L168" i="1"/>
  <c r="J168" i="1"/>
  <c r="I168" i="1"/>
  <c r="H168" i="1"/>
  <c r="G168" i="1"/>
  <c r="F168" i="1"/>
  <c r="L165" i="1"/>
  <c r="J165" i="1"/>
  <c r="I165" i="1"/>
  <c r="H165" i="1"/>
  <c r="G165" i="1"/>
  <c r="F165" i="1"/>
  <c r="A159" i="1"/>
  <c r="L158" i="1"/>
  <c r="J158" i="1"/>
  <c r="I158" i="1"/>
  <c r="H158" i="1"/>
  <c r="G158" i="1"/>
  <c r="F158" i="1"/>
  <c r="L150" i="1"/>
  <c r="J150" i="1"/>
  <c r="I150" i="1"/>
  <c r="H150" i="1"/>
  <c r="G150" i="1"/>
  <c r="F150" i="1"/>
  <c r="L147" i="1"/>
  <c r="J147" i="1"/>
  <c r="I147" i="1"/>
  <c r="H147" i="1"/>
  <c r="G147" i="1"/>
  <c r="F147" i="1"/>
  <c r="B141" i="1"/>
  <c r="A141" i="1"/>
  <c r="L140" i="1"/>
  <c r="J140" i="1"/>
  <c r="I140" i="1"/>
  <c r="H140" i="1"/>
  <c r="G140" i="1"/>
  <c r="F140" i="1"/>
  <c r="L137" i="1"/>
  <c r="J137" i="1"/>
  <c r="I137" i="1"/>
  <c r="H137" i="1"/>
  <c r="G137" i="1"/>
  <c r="F137" i="1"/>
  <c r="A131" i="1"/>
  <c r="L130" i="1"/>
  <c r="J130" i="1"/>
  <c r="I130" i="1"/>
  <c r="H130" i="1"/>
  <c r="G130" i="1"/>
  <c r="F130" i="1"/>
  <c r="L122" i="1"/>
  <c r="J122" i="1"/>
  <c r="I122" i="1"/>
  <c r="H122" i="1"/>
  <c r="G122" i="1"/>
  <c r="F122" i="1"/>
  <c r="L120" i="1"/>
  <c r="J120" i="1"/>
  <c r="I120" i="1"/>
  <c r="H120" i="1"/>
  <c r="G120" i="1"/>
  <c r="F120" i="1"/>
  <c r="B114" i="1"/>
  <c r="A114" i="1"/>
  <c r="L113" i="1"/>
  <c r="J113" i="1"/>
  <c r="I113" i="1"/>
  <c r="H113" i="1"/>
  <c r="G113" i="1"/>
  <c r="F113" i="1"/>
  <c r="L111" i="1"/>
  <c r="J111" i="1"/>
  <c r="I111" i="1"/>
  <c r="H111" i="1"/>
  <c r="G111" i="1"/>
  <c r="F111" i="1"/>
  <c r="A105" i="1"/>
  <c r="L104" i="1"/>
  <c r="J104" i="1"/>
  <c r="I104" i="1"/>
  <c r="H104" i="1"/>
  <c r="G104" i="1"/>
  <c r="F104" i="1"/>
  <c r="L96" i="1"/>
  <c r="J96" i="1"/>
  <c r="I96" i="1"/>
  <c r="H96" i="1"/>
  <c r="G96" i="1"/>
  <c r="F96" i="1"/>
  <c r="L93" i="1"/>
  <c r="L114" i="1" s="1"/>
  <c r="J93" i="1"/>
  <c r="I93" i="1"/>
  <c r="H93" i="1"/>
  <c r="G93" i="1"/>
  <c r="F93" i="1"/>
  <c r="B87" i="1"/>
  <c r="A87" i="1"/>
  <c r="L86" i="1"/>
  <c r="J86" i="1"/>
  <c r="I86" i="1"/>
  <c r="H86" i="1"/>
  <c r="G86" i="1"/>
  <c r="F86" i="1"/>
  <c r="L83" i="1"/>
  <c r="B78" i="1"/>
  <c r="A78" i="1"/>
  <c r="L77" i="1"/>
  <c r="J77" i="1"/>
  <c r="I77" i="1"/>
  <c r="H77" i="1"/>
  <c r="G77" i="1"/>
  <c r="F77" i="1"/>
  <c r="L68" i="1"/>
  <c r="J68" i="1"/>
  <c r="J87" i="1" s="1"/>
  <c r="I68" i="1"/>
  <c r="H68" i="1"/>
  <c r="G68" i="1"/>
  <c r="F68" i="1"/>
  <c r="L66" i="1"/>
  <c r="J66" i="1"/>
  <c r="I66" i="1"/>
  <c r="H66" i="1"/>
  <c r="G66" i="1"/>
  <c r="F66" i="1"/>
  <c r="B60" i="1"/>
  <c r="A60" i="1"/>
  <c r="J59" i="1"/>
  <c r="I59" i="1"/>
  <c r="H59" i="1"/>
  <c r="G59" i="1"/>
  <c r="F59" i="1"/>
  <c r="J56" i="1"/>
  <c r="I56" i="1"/>
  <c r="H56" i="1"/>
  <c r="G56" i="1"/>
  <c r="F56" i="1"/>
  <c r="B51" i="1"/>
  <c r="A51" i="1"/>
  <c r="L50" i="1"/>
  <c r="L56" i="1" s="1"/>
  <c r="L59" i="1" s="1"/>
  <c r="J50" i="1"/>
  <c r="I50" i="1"/>
  <c r="H50" i="1"/>
  <c r="G50" i="1"/>
  <c r="F50" i="1"/>
  <c r="J42" i="1"/>
  <c r="I42" i="1"/>
  <c r="H42" i="1"/>
  <c r="G42" i="1"/>
  <c r="F42" i="1"/>
  <c r="L40" i="1"/>
  <c r="J40" i="1"/>
  <c r="I40" i="1"/>
  <c r="H40" i="1"/>
  <c r="G40" i="1"/>
  <c r="F40" i="1"/>
  <c r="B34" i="1"/>
  <c r="A34" i="1"/>
  <c r="L33" i="1"/>
  <c r="J33" i="1"/>
  <c r="I33" i="1"/>
  <c r="H33" i="1"/>
  <c r="G33" i="1"/>
  <c r="F33" i="1"/>
  <c r="L30" i="1"/>
  <c r="J30" i="1"/>
  <c r="I30" i="1"/>
  <c r="H30" i="1"/>
  <c r="G30" i="1"/>
  <c r="F30" i="1"/>
  <c r="B24" i="1"/>
  <c r="A24" i="1"/>
  <c r="L23" i="1"/>
  <c r="J23" i="1"/>
  <c r="I23" i="1"/>
  <c r="H23" i="1"/>
  <c r="G23" i="1"/>
  <c r="F23" i="1"/>
  <c r="L14" i="1"/>
  <c r="J14" i="1"/>
  <c r="I14" i="1"/>
  <c r="H14" i="1"/>
  <c r="G14" i="1"/>
  <c r="F14" i="1"/>
  <c r="L11" i="1"/>
  <c r="J11" i="1"/>
  <c r="I11" i="1"/>
  <c r="H11" i="1"/>
  <c r="G11" i="1"/>
  <c r="F11" i="1"/>
  <c r="B278" i="2"/>
  <c r="A278" i="2"/>
  <c r="L277" i="2"/>
  <c r="J277" i="2"/>
  <c r="I277" i="2"/>
  <c r="H277" i="2"/>
  <c r="G277" i="2"/>
  <c r="F277" i="2"/>
  <c r="L274" i="2"/>
  <c r="J274" i="2"/>
  <c r="I274" i="2"/>
  <c r="H274" i="2"/>
  <c r="G274" i="2"/>
  <c r="F274" i="2"/>
  <c r="A268" i="2"/>
  <c r="L267" i="2"/>
  <c r="J267" i="2"/>
  <c r="I267" i="2"/>
  <c r="H267" i="2"/>
  <c r="G267" i="2"/>
  <c r="F267" i="2"/>
  <c r="L259" i="2"/>
  <c r="J259" i="2"/>
  <c r="I259" i="2"/>
  <c r="H259" i="2"/>
  <c r="G259" i="2"/>
  <c r="F259" i="2"/>
  <c r="L256" i="2"/>
  <c r="J256" i="2"/>
  <c r="I256" i="2"/>
  <c r="I278" i="2" s="1"/>
  <c r="H256" i="2"/>
  <c r="H278" i="2" s="1"/>
  <c r="G256" i="2"/>
  <c r="G278" i="2" s="1"/>
  <c r="F256" i="2"/>
  <c r="F278" i="2" s="1"/>
  <c r="B250" i="2"/>
  <c r="A250" i="2"/>
  <c r="L249" i="2"/>
  <c r="J249" i="2"/>
  <c r="I249" i="2"/>
  <c r="H249" i="2"/>
  <c r="G249" i="2"/>
  <c r="F249" i="2"/>
  <c r="L246" i="2"/>
  <c r="J246" i="2"/>
  <c r="I246" i="2"/>
  <c r="H246" i="2"/>
  <c r="G246" i="2"/>
  <c r="F246" i="2"/>
  <c r="A241" i="2"/>
  <c r="L240" i="2"/>
  <c r="J240" i="2"/>
  <c r="I240" i="2"/>
  <c r="H240" i="2"/>
  <c r="G240" i="2"/>
  <c r="F240" i="2"/>
  <c r="L232" i="2"/>
  <c r="L250" i="2" s="1"/>
  <c r="J232" i="2"/>
  <c r="I232" i="2"/>
  <c r="H232" i="2"/>
  <c r="G232" i="2"/>
  <c r="F232" i="2"/>
  <c r="L229" i="2"/>
  <c r="J229" i="2"/>
  <c r="I229" i="2"/>
  <c r="H229" i="2"/>
  <c r="G229" i="2"/>
  <c r="F229" i="2"/>
  <c r="F250" i="2" s="1"/>
  <c r="B223" i="2"/>
  <c r="A223" i="2"/>
  <c r="L222" i="2"/>
  <c r="J222" i="2"/>
  <c r="I222" i="2"/>
  <c r="H222" i="2"/>
  <c r="G222" i="2"/>
  <c r="F222" i="2"/>
  <c r="L219" i="2"/>
  <c r="J219" i="2"/>
  <c r="I219" i="2"/>
  <c r="H219" i="2"/>
  <c r="G219" i="2"/>
  <c r="F219" i="2"/>
  <c r="A213" i="2"/>
  <c r="L212" i="2"/>
  <c r="J212" i="2"/>
  <c r="I212" i="2"/>
  <c r="H212" i="2"/>
  <c r="G212" i="2"/>
  <c r="F212" i="2"/>
  <c r="J204" i="2"/>
  <c r="I204" i="2"/>
  <c r="I223" i="2" s="1"/>
  <c r="H204" i="2"/>
  <c r="G204" i="2"/>
  <c r="F204" i="2"/>
  <c r="L202" i="2"/>
  <c r="J202" i="2"/>
  <c r="I202" i="2"/>
  <c r="H202" i="2"/>
  <c r="G202" i="2"/>
  <c r="F202" i="2"/>
  <c r="B196" i="2"/>
  <c r="A196" i="2"/>
  <c r="L195" i="2"/>
  <c r="J195" i="2"/>
  <c r="I195" i="2"/>
  <c r="H195" i="2"/>
  <c r="G195" i="2"/>
  <c r="F195" i="2"/>
  <c r="L192" i="2"/>
  <c r="J192" i="2"/>
  <c r="I192" i="2"/>
  <c r="H192" i="2"/>
  <c r="G192" i="2"/>
  <c r="F192" i="2"/>
  <c r="A187" i="2"/>
  <c r="L186" i="2"/>
  <c r="J186" i="2"/>
  <c r="I186" i="2"/>
  <c r="H186" i="2"/>
  <c r="G186" i="2"/>
  <c r="F186" i="2"/>
  <c r="L178" i="2"/>
  <c r="J178" i="2"/>
  <c r="I178" i="2"/>
  <c r="H178" i="2"/>
  <c r="G178" i="2"/>
  <c r="F178" i="2"/>
  <c r="L175" i="2"/>
  <c r="J175" i="2"/>
  <c r="I175" i="2"/>
  <c r="H175" i="2"/>
  <c r="G175" i="2"/>
  <c r="F175" i="2"/>
  <c r="B169" i="2"/>
  <c r="A169" i="2"/>
  <c r="L168" i="2"/>
  <c r="J168" i="2"/>
  <c r="I168" i="2"/>
  <c r="H168" i="2"/>
  <c r="G168" i="2"/>
  <c r="F168" i="2"/>
  <c r="L165" i="2"/>
  <c r="J165" i="2"/>
  <c r="I165" i="2"/>
  <c r="H165" i="2"/>
  <c r="G165" i="2"/>
  <c r="F165" i="2"/>
  <c r="A159" i="2"/>
  <c r="L158" i="2"/>
  <c r="J158" i="2"/>
  <c r="I158" i="2"/>
  <c r="H158" i="2"/>
  <c r="G158" i="2"/>
  <c r="F158" i="2"/>
  <c r="L150" i="2"/>
  <c r="J150" i="2"/>
  <c r="I150" i="2"/>
  <c r="H150" i="2"/>
  <c r="G150" i="2"/>
  <c r="F150" i="2"/>
  <c r="L147" i="2"/>
  <c r="L169" i="2" s="1"/>
  <c r="J147" i="2"/>
  <c r="J169" i="2" s="1"/>
  <c r="I147" i="2"/>
  <c r="I169" i="2" s="1"/>
  <c r="H147" i="2"/>
  <c r="G147" i="2"/>
  <c r="F147" i="2"/>
  <c r="B141" i="2"/>
  <c r="A141" i="2"/>
  <c r="L140" i="2"/>
  <c r="J140" i="2"/>
  <c r="I140" i="2"/>
  <c r="H140" i="2"/>
  <c r="G140" i="2"/>
  <c r="F140" i="2"/>
  <c r="L137" i="2"/>
  <c r="J137" i="2"/>
  <c r="I137" i="2"/>
  <c r="H137" i="2"/>
  <c r="G137" i="2"/>
  <c r="F137" i="2"/>
  <c r="A131" i="2"/>
  <c r="L130" i="2"/>
  <c r="J130" i="2"/>
  <c r="I130" i="2"/>
  <c r="H130" i="2"/>
  <c r="G130" i="2"/>
  <c r="F130" i="2"/>
  <c r="L122" i="2"/>
  <c r="J122" i="2"/>
  <c r="I122" i="2"/>
  <c r="H122" i="2"/>
  <c r="G122" i="2"/>
  <c r="F122" i="2"/>
  <c r="L120" i="2"/>
  <c r="L141" i="2" s="1"/>
  <c r="J120" i="2"/>
  <c r="J141" i="2" s="1"/>
  <c r="I120" i="2"/>
  <c r="I141" i="2" s="1"/>
  <c r="H120" i="2"/>
  <c r="H141" i="2" s="1"/>
  <c r="G120" i="2"/>
  <c r="G141" i="2" s="1"/>
  <c r="F120" i="2"/>
  <c r="F141" i="2" s="1"/>
  <c r="B114" i="2"/>
  <c r="A114" i="2"/>
  <c r="L113" i="2"/>
  <c r="J113" i="2"/>
  <c r="I113" i="2"/>
  <c r="H113" i="2"/>
  <c r="G113" i="2"/>
  <c r="F113" i="2"/>
  <c r="L111" i="2"/>
  <c r="J111" i="2"/>
  <c r="I111" i="2"/>
  <c r="H111" i="2"/>
  <c r="G111" i="2"/>
  <c r="F111" i="2"/>
  <c r="A105" i="2"/>
  <c r="L104" i="2"/>
  <c r="J104" i="2"/>
  <c r="I104" i="2"/>
  <c r="H104" i="2"/>
  <c r="G104" i="2"/>
  <c r="F104" i="2"/>
  <c r="L96" i="2"/>
  <c r="J96" i="2"/>
  <c r="I96" i="2"/>
  <c r="H96" i="2"/>
  <c r="G96" i="2"/>
  <c r="F96" i="2"/>
  <c r="L93" i="2"/>
  <c r="J93" i="2"/>
  <c r="J114" i="2" s="1"/>
  <c r="I93" i="2"/>
  <c r="I114" i="2" s="1"/>
  <c r="H93" i="2"/>
  <c r="H114" i="2" s="1"/>
  <c r="G93" i="2"/>
  <c r="G114" i="2" s="1"/>
  <c r="F93" i="2"/>
  <c r="F114" i="2" s="1"/>
  <c r="B87" i="2"/>
  <c r="A87" i="2"/>
  <c r="L86" i="2"/>
  <c r="J86" i="2"/>
  <c r="I86" i="2"/>
  <c r="H86" i="2"/>
  <c r="G86" i="2"/>
  <c r="F86" i="2"/>
  <c r="L83" i="2"/>
  <c r="J83" i="2"/>
  <c r="I83" i="2"/>
  <c r="H83" i="2"/>
  <c r="G83" i="2"/>
  <c r="F83" i="2"/>
  <c r="B78" i="2"/>
  <c r="A78" i="2"/>
  <c r="L77" i="2"/>
  <c r="J77" i="2"/>
  <c r="I77" i="2"/>
  <c r="H77" i="2"/>
  <c r="G77" i="2"/>
  <c r="F77" i="2"/>
  <c r="L68" i="2"/>
  <c r="J68" i="2"/>
  <c r="I68" i="2"/>
  <c r="H68" i="2"/>
  <c r="G68" i="2"/>
  <c r="F68" i="2"/>
  <c r="L66" i="2"/>
  <c r="L87" i="2" s="1"/>
  <c r="J66" i="2"/>
  <c r="J87" i="2" s="1"/>
  <c r="I66" i="2"/>
  <c r="I87" i="2" s="1"/>
  <c r="H66" i="2"/>
  <c r="H87" i="2" s="1"/>
  <c r="G66" i="2"/>
  <c r="G87" i="2" s="1"/>
  <c r="F66" i="2"/>
  <c r="F87" i="2" s="1"/>
  <c r="B60" i="2"/>
  <c r="A60" i="2"/>
  <c r="J59" i="2"/>
  <c r="I59" i="2"/>
  <c r="H59" i="2"/>
  <c r="G59" i="2"/>
  <c r="F59" i="2"/>
  <c r="L56" i="2"/>
  <c r="L59" i="2" s="1"/>
  <c r="J56" i="2"/>
  <c r="I56" i="2"/>
  <c r="H56" i="2"/>
  <c r="G56" i="2"/>
  <c r="F56" i="2"/>
  <c r="B51" i="2"/>
  <c r="A51" i="2"/>
  <c r="L50" i="2"/>
  <c r="J50" i="2"/>
  <c r="I50" i="2"/>
  <c r="H50" i="2"/>
  <c r="G50" i="2"/>
  <c r="F50" i="2"/>
  <c r="J42" i="2"/>
  <c r="I42" i="2"/>
  <c r="I60" i="2" s="1"/>
  <c r="H42" i="2"/>
  <c r="G42" i="2"/>
  <c r="F42" i="2"/>
  <c r="L40" i="2"/>
  <c r="J40" i="2"/>
  <c r="I40" i="2"/>
  <c r="H40" i="2"/>
  <c r="G40" i="2"/>
  <c r="G60" i="2" s="1"/>
  <c r="F40" i="2"/>
  <c r="F60" i="2" s="1"/>
  <c r="B34" i="2"/>
  <c r="A34" i="2"/>
  <c r="L33" i="2"/>
  <c r="J33" i="2"/>
  <c r="I33" i="2"/>
  <c r="H33" i="2"/>
  <c r="G33" i="2"/>
  <c r="F33" i="2"/>
  <c r="L30" i="2"/>
  <c r="J30" i="2"/>
  <c r="I30" i="2"/>
  <c r="H30" i="2"/>
  <c r="G30" i="2"/>
  <c r="F30" i="2"/>
  <c r="B24" i="2"/>
  <c r="A24" i="2"/>
  <c r="L23" i="2"/>
  <c r="J23" i="2"/>
  <c r="I23" i="2"/>
  <c r="H23" i="2"/>
  <c r="G23" i="2"/>
  <c r="F23" i="2"/>
  <c r="L14" i="2"/>
  <c r="J14" i="2"/>
  <c r="I14" i="2"/>
  <c r="H14" i="2"/>
  <c r="G14" i="2"/>
  <c r="F14" i="2"/>
  <c r="L11" i="2"/>
  <c r="J11" i="2"/>
  <c r="I11" i="2"/>
  <c r="H11" i="2"/>
  <c r="G11" i="2"/>
  <c r="G34" i="2" s="1"/>
  <c r="F11" i="2"/>
  <c r="F34" i="2" s="1"/>
  <c r="L223" i="1" l="1"/>
  <c r="L196" i="1"/>
  <c r="I169" i="1"/>
  <c r="H223" i="1"/>
  <c r="I223" i="1"/>
  <c r="L250" i="1"/>
  <c r="I278" i="1"/>
  <c r="L169" i="1"/>
  <c r="L87" i="1"/>
  <c r="L278" i="1"/>
  <c r="L141" i="1"/>
  <c r="L196" i="2"/>
  <c r="G250" i="2"/>
  <c r="J278" i="2"/>
  <c r="H250" i="2"/>
  <c r="F223" i="2"/>
  <c r="H223" i="2"/>
  <c r="G223" i="2"/>
  <c r="F196" i="2"/>
  <c r="I250" i="2"/>
  <c r="L278" i="2"/>
  <c r="L114" i="2"/>
  <c r="G196" i="2"/>
  <c r="J250" i="2"/>
  <c r="H60" i="2"/>
  <c r="H196" i="2"/>
  <c r="J223" i="2"/>
  <c r="H34" i="2"/>
  <c r="F169" i="2"/>
  <c r="I196" i="2"/>
  <c r="L223" i="2"/>
  <c r="I34" i="2"/>
  <c r="J60" i="2"/>
  <c r="G169" i="2"/>
  <c r="J196" i="2"/>
  <c r="J34" i="2"/>
  <c r="L60" i="2"/>
  <c r="H169" i="2"/>
  <c r="L34" i="2"/>
  <c r="L42" i="2" s="1"/>
  <c r="I196" i="1"/>
  <c r="J169" i="1"/>
  <c r="J141" i="1"/>
  <c r="L60" i="1"/>
  <c r="J278" i="1"/>
  <c r="L34" i="1"/>
  <c r="L42" i="1" s="1"/>
  <c r="H114" i="1"/>
  <c r="G169" i="1"/>
  <c r="H87" i="1"/>
  <c r="H60" i="1"/>
  <c r="I60" i="1"/>
  <c r="J60" i="1"/>
  <c r="J34" i="1"/>
  <c r="H278" i="1"/>
  <c r="F278" i="1"/>
  <c r="H250" i="1"/>
  <c r="I250" i="1"/>
  <c r="J250" i="1"/>
  <c r="F250" i="1"/>
  <c r="G250" i="1"/>
  <c r="J223" i="1"/>
  <c r="F223" i="1"/>
  <c r="G223" i="1"/>
  <c r="F196" i="1"/>
  <c r="G196" i="1"/>
  <c r="H196" i="1"/>
  <c r="J196" i="1"/>
  <c r="H169" i="1"/>
  <c r="F169" i="1"/>
  <c r="H141" i="1"/>
  <c r="I141" i="1"/>
  <c r="G141" i="1"/>
  <c r="F141" i="1"/>
  <c r="I114" i="1"/>
  <c r="J114" i="1"/>
  <c r="F114" i="1"/>
  <c r="G114" i="1"/>
  <c r="F87" i="1"/>
  <c r="G87" i="1"/>
  <c r="I87" i="1"/>
  <c r="G60" i="1"/>
  <c r="F60" i="1"/>
  <c r="F34" i="1"/>
  <c r="G34" i="1"/>
  <c r="H34" i="1"/>
  <c r="I34" i="1"/>
</calcChain>
</file>

<file path=xl/sharedStrings.xml><?xml version="1.0" encoding="utf-8"?>
<sst xmlns="http://schemas.openxmlformats.org/spreadsheetml/2006/main" count="1366" uniqueCount="260">
  <si>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</si>
  <si>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</si>
  <si>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</si>
  <si>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</si>
  <si>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</si>
  <si>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</si>
  <si>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</si>
  <si>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</si>
  <si>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</si>
  <si>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</si>
  <si>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</si>
  <si>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</si>
  <si>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</si>
  <si>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</si>
  <si>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</si>
  <si>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</si>
  <si>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</si>
  <si>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</si>
  <si>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</si>
  <si>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</si>
  <si>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</si>
  <si>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</si>
  <si>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</si>
  <si>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</si>
  <si>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</si>
  <si>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</si>
  <si>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</si>
  <si>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</si>
  <si>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</si>
  <si>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</si>
  <si>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</si>
  <si>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</si>
  <si>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</si>
  <si>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</si>
  <si>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</si>
  <si>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</si>
  <si>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</si>
  <si>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</si>
  <si>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</si>
  <si>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Кладова Т. В.</t>
  </si>
  <si>
    <t>90/2013</t>
  </si>
  <si>
    <t>Бутерброд с сыром</t>
  </si>
  <si>
    <t>268//2013</t>
  </si>
  <si>
    <t>Каша рисовая</t>
  </si>
  <si>
    <t>200/5</t>
  </si>
  <si>
    <t>500/2013</t>
  </si>
  <si>
    <t>Кофейный нап. на сг.м</t>
  </si>
  <si>
    <t>Хлеб пшеничный</t>
  </si>
  <si>
    <t>Хлеб урожайный</t>
  </si>
  <si>
    <t>Завтрак 1</t>
  </si>
  <si>
    <t>Яблоки</t>
  </si>
  <si>
    <t>112/2013</t>
  </si>
  <si>
    <t>Сок фруктовый</t>
  </si>
  <si>
    <t>518/2013</t>
  </si>
  <si>
    <t>Салат из морк. и ябл.</t>
  </si>
  <si>
    <t>09\2013</t>
  </si>
  <si>
    <t>Борщ с кап. и карт.</t>
  </si>
  <si>
    <t>128/2013</t>
  </si>
  <si>
    <t>Биточки прип.из птицы</t>
  </si>
  <si>
    <t>412/2013</t>
  </si>
  <si>
    <t>Картофельное пюре</t>
  </si>
  <si>
    <t>429/2013</t>
  </si>
  <si>
    <t>Соус томатный</t>
  </si>
  <si>
    <t>453/2013</t>
  </si>
  <si>
    <t>Компот из ябл. с лимоном</t>
  </si>
  <si>
    <t>509/2013</t>
  </si>
  <si>
    <t>хлеб пшен.</t>
  </si>
  <si>
    <t>хлеб ржан.</t>
  </si>
  <si>
    <t>Ужин</t>
  </si>
  <si>
    <t>Винегрет овощной</t>
  </si>
  <si>
    <t>76/2013</t>
  </si>
  <si>
    <t xml:space="preserve"> Котлета рыб. люб-ая</t>
  </si>
  <si>
    <t>346/2013</t>
  </si>
  <si>
    <t>макароны отварные</t>
  </si>
  <si>
    <t>291/2013</t>
  </si>
  <si>
    <t>Чай с лимоном</t>
  </si>
  <si>
    <t>494/2013</t>
  </si>
  <si>
    <t>булочное</t>
  </si>
  <si>
    <t>Шанежка наливная</t>
  </si>
  <si>
    <t>550/2013</t>
  </si>
  <si>
    <t>кисломол.</t>
  </si>
  <si>
    <t>Кефир</t>
  </si>
  <si>
    <t>516/2013</t>
  </si>
  <si>
    <t>Ужин 2</t>
  </si>
  <si>
    <t>Яйцо вареное</t>
  </si>
  <si>
    <t xml:space="preserve"> 300/2013</t>
  </si>
  <si>
    <t>Каша гречневая</t>
  </si>
  <si>
    <t>248/2013</t>
  </si>
  <si>
    <t>Какао с молоком</t>
  </si>
  <si>
    <t>496/2013</t>
  </si>
  <si>
    <t>Яблоко</t>
  </si>
  <si>
    <t>С-т из капусты с морковью</t>
  </si>
  <si>
    <t>3/2013</t>
  </si>
  <si>
    <t>Рассольник ленингр.</t>
  </si>
  <si>
    <t>134/2013</t>
  </si>
  <si>
    <t>Гуляш из говядины</t>
  </si>
  <si>
    <t>367/2013</t>
  </si>
  <si>
    <t>Макаронные изд.</t>
  </si>
  <si>
    <t>Компот из сухофруктов</t>
  </si>
  <si>
    <t>508/2013</t>
  </si>
  <si>
    <t>С-т из моркови с изюмом</t>
  </si>
  <si>
    <t>10/2013</t>
  </si>
  <si>
    <t>Карт. запек. с мясом</t>
  </si>
  <si>
    <t>200/30</t>
  </si>
  <si>
    <t>377/2013</t>
  </si>
  <si>
    <t>Чай с сахаром</t>
  </si>
  <si>
    <t>493/2013</t>
  </si>
  <si>
    <t xml:space="preserve">Печенье </t>
  </si>
  <si>
    <t>Масло слив.</t>
  </si>
  <si>
    <t>93/2013</t>
  </si>
  <si>
    <t>Каша"Дружба"</t>
  </si>
  <si>
    <t>260/2013</t>
  </si>
  <si>
    <t>Чай с молоком</t>
  </si>
  <si>
    <t>495/2013</t>
  </si>
  <si>
    <t>Банан</t>
  </si>
  <si>
    <t xml:space="preserve"> Салат из свеклы с сыром</t>
  </si>
  <si>
    <t>55/2013</t>
  </si>
  <si>
    <t>Щи из св.кап. с картоф.</t>
  </si>
  <si>
    <t>142/2013</t>
  </si>
  <si>
    <t>Птица отварная</t>
  </si>
  <si>
    <t>404/2013</t>
  </si>
  <si>
    <t>Греча рассыпчатая</t>
  </si>
  <si>
    <t>237/2013</t>
  </si>
  <si>
    <t>Соус сметанный</t>
  </si>
  <si>
    <t>442/2013</t>
  </si>
  <si>
    <t xml:space="preserve"> Компот из яблок с лимоном</t>
  </si>
  <si>
    <t>С-т из кв капусты с луком</t>
  </si>
  <si>
    <t>48/2013</t>
  </si>
  <si>
    <t>Жаркое по-домашнему</t>
  </si>
  <si>
    <t>369/2013</t>
  </si>
  <si>
    <t>Кисель</t>
  </si>
  <si>
    <t>503/2013</t>
  </si>
  <si>
    <t>Вафли</t>
  </si>
  <si>
    <t>588/2013</t>
  </si>
  <si>
    <t>омлет натуральный</t>
  </si>
  <si>
    <t>301/2013</t>
  </si>
  <si>
    <t>бутерброд с маслом</t>
  </si>
  <si>
    <t>Какао сг молоком</t>
  </si>
  <si>
    <t>498/2013</t>
  </si>
  <si>
    <t>21.15</t>
  </si>
  <si>
    <t xml:space="preserve"> Салат витаминный</t>
  </si>
  <si>
    <t>Суп карт. с бобовыми</t>
  </si>
  <si>
    <t>144/2013</t>
  </si>
  <si>
    <t>Тефтели из говядины</t>
  </si>
  <si>
    <t>389/2013</t>
  </si>
  <si>
    <t>Пюре картофельное</t>
  </si>
  <si>
    <t>Компот из с/фруктов</t>
  </si>
  <si>
    <t>Саат из свеклы с р м</t>
  </si>
  <si>
    <t>50/2013</t>
  </si>
  <si>
    <t>гор.блюд.</t>
  </si>
  <si>
    <t>Котлеты,биточки прип.из птицы</t>
  </si>
  <si>
    <t>Рис, прип.с томатом</t>
  </si>
  <si>
    <t>150/30</t>
  </si>
  <si>
    <t>416/2013</t>
  </si>
  <si>
    <t>Йогурт</t>
  </si>
  <si>
    <t>517/2013</t>
  </si>
  <si>
    <t>Бутербр. с джемом</t>
  </si>
  <si>
    <t>95/2013</t>
  </si>
  <si>
    <t>Каша пшенная мол.</t>
  </si>
  <si>
    <t>267/2013</t>
  </si>
  <si>
    <t>Кофейный нап.на сг. мол</t>
  </si>
  <si>
    <t>Апельсин</t>
  </si>
  <si>
    <t>Сельдь с картофелем</t>
  </si>
  <si>
    <t>68\2013</t>
  </si>
  <si>
    <t>Суп кресть. с крупой</t>
  </si>
  <si>
    <t>154/2013</t>
  </si>
  <si>
    <t>Кнели из говядины</t>
  </si>
  <si>
    <t>379/2013</t>
  </si>
  <si>
    <t>Капуста тушёная</t>
  </si>
  <si>
    <t>423/2013</t>
  </si>
  <si>
    <t xml:space="preserve"> Компот из с/фр</t>
  </si>
  <si>
    <t>С-т из свеклы с зел горошком</t>
  </si>
  <si>
    <t>58/2013</t>
  </si>
  <si>
    <t>Печень гов. по-строгановски</t>
  </si>
  <si>
    <t>70/40</t>
  </si>
  <si>
    <t>398/2013</t>
  </si>
  <si>
    <t>Молоко кип.</t>
  </si>
  <si>
    <t>515/2013</t>
  </si>
  <si>
    <t>Каша овсянная</t>
  </si>
  <si>
    <t>266/2013</t>
  </si>
  <si>
    <t>С-т из моркови с курагой</t>
  </si>
  <si>
    <t>62/2013</t>
  </si>
  <si>
    <t>Суп мол. с макаронами</t>
  </si>
  <si>
    <t>165/2013</t>
  </si>
  <si>
    <t>Рыба,запеч. с яйцом</t>
  </si>
  <si>
    <t>341/2013</t>
  </si>
  <si>
    <t>Каша пшенная рас.</t>
  </si>
  <si>
    <t>241/2013</t>
  </si>
  <si>
    <t xml:space="preserve"> Фрикадельки из кур</t>
  </si>
  <si>
    <t>410/2013</t>
  </si>
  <si>
    <t>Ватрушка с повидлом</t>
  </si>
  <si>
    <t>540/2013</t>
  </si>
  <si>
    <t>Яйца вареные</t>
  </si>
  <si>
    <t>300/2013</t>
  </si>
  <si>
    <t>Каша ячневая мол.</t>
  </si>
  <si>
    <t>255/2013</t>
  </si>
  <si>
    <t>Какао сг мол</t>
  </si>
  <si>
    <t xml:space="preserve"> Салат из св капусты с мор</t>
  </si>
  <si>
    <t>Борщ с капустой и картоф</t>
  </si>
  <si>
    <t>Макаронник с мясом</t>
  </si>
  <si>
    <t>293/2013</t>
  </si>
  <si>
    <t>Салат из свеклы с сыром</t>
  </si>
  <si>
    <t>Запеканка твор.с пов</t>
  </si>
  <si>
    <t>250/50</t>
  </si>
  <si>
    <t>313/2013</t>
  </si>
  <si>
    <t>Ватрушки с творогом</t>
  </si>
  <si>
    <t>541/2013</t>
  </si>
  <si>
    <t xml:space="preserve">С-т из моркови с ябл с р м </t>
  </si>
  <si>
    <t>9/2013</t>
  </si>
  <si>
    <t>Омлет натуральный</t>
  </si>
  <si>
    <t>Салат из св капусты с яб</t>
  </si>
  <si>
    <t>3\2013</t>
  </si>
  <si>
    <t>Суп картоф с фрикад.</t>
  </si>
  <si>
    <t>250/25</t>
  </si>
  <si>
    <t>2,2(20,1)</t>
  </si>
  <si>
    <t>2,9(14,3)</t>
  </si>
  <si>
    <t>14,7(0,8)</t>
  </si>
  <si>
    <t>149(ф 169)/2013</t>
  </si>
  <si>
    <t>Рыба туш.с овощами</t>
  </si>
  <si>
    <t>343/2013</t>
  </si>
  <si>
    <t>Рис,припущ.с томатом</t>
  </si>
  <si>
    <t>С-т из свеклы с черносли.</t>
  </si>
  <si>
    <t>52/2013</t>
  </si>
  <si>
    <t>Голубцы ленивые</t>
  </si>
  <si>
    <t>372/2013</t>
  </si>
  <si>
    <t>Пряники</t>
  </si>
  <si>
    <t>589/2013</t>
  </si>
  <si>
    <t xml:space="preserve"> Салат из моркови с курагой</t>
  </si>
  <si>
    <t>Рассольник домашний</t>
  </si>
  <si>
    <t>132/2013</t>
  </si>
  <si>
    <t>Фрикадельки из кур</t>
  </si>
  <si>
    <t>Овощи в мол. соусе</t>
  </si>
  <si>
    <t>197/2013</t>
  </si>
  <si>
    <t>Салат из капусты кв с луком</t>
  </si>
  <si>
    <t>Запеканка кар.с овощами</t>
  </si>
  <si>
    <t>210/2013</t>
  </si>
  <si>
    <t>Салат из моркови и яблок</t>
  </si>
  <si>
    <t>Суп-пюре из овощей</t>
  </si>
  <si>
    <t>161/2013</t>
  </si>
  <si>
    <t>Рулет из гов.с яйцом</t>
  </si>
  <si>
    <t>386/2013</t>
  </si>
  <si>
    <t>Винегрет овощной с р м</t>
  </si>
  <si>
    <t>Рыба, прип.в молоке</t>
  </si>
  <si>
    <t>336/2013</t>
  </si>
  <si>
    <t>Рис отварной с маслом</t>
  </si>
  <si>
    <t>414/2013</t>
  </si>
  <si>
    <t>12-18 лет</t>
  </si>
  <si>
    <t>250/5</t>
  </si>
  <si>
    <t>40.5</t>
  </si>
  <si>
    <t>0.9</t>
  </si>
  <si>
    <t>Салат из св. капусты с морковью</t>
  </si>
  <si>
    <t>270/50</t>
  </si>
  <si>
    <t>590/2013</t>
  </si>
  <si>
    <t>180/30</t>
  </si>
  <si>
    <t>100/70</t>
  </si>
  <si>
    <t>350/50</t>
  </si>
  <si>
    <t>300/30</t>
  </si>
  <si>
    <t>2,6(20,1)</t>
  </si>
  <si>
    <t>3,5(14,3)</t>
  </si>
  <si>
    <t>17,6(0,8)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</si>
</sst>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#&quot; &quot;???/???"/>
    <numFmt numFmtId="165" formatCode="mm/yy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7"/>
      <name val="Arial"/>
      <family val="2"/>
      <charset val="204"/>
    </font>
    <font>
      <sz val="8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66">
    <xf numFmtId="0" fontId="0" fillId="0" borderId="0" xfId="0"/>
    <xf numFmtId="44" fontId="12" fillId="0" borderId="16" xfId="1" applyFont="1" applyFill="1" applyBorder="1" applyAlignment="1" applyProtection="1">
      <alignment horizontal="center"/>
    </xf>
    <xf numFmtId="0" fontId="0" fillId="0" borderId="6" xfId="0" applyFill="1" applyBorder="1"/>
    <xf numFmtId="0" fontId="0" fillId="0" borderId="17" xfId="0" applyFill="1" applyBorder="1" applyProtection="1">
      <protection locked="0"/>
    </xf>
    <xf numFmtId="0" fontId="13" fillId="0" borderId="16" xfId="0" applyFont="1" applyFill="1" applyBorder="1" applyAlignment="1">
      <alignment horizontal="left" vertical="top"/>
    </xf>
    <xf numFmtId="0" fontId="0" fillId="0" borderId="17" xfId="0" applyFill="1" applyBorder="1"/>
    <xf numFmtId="0" fontId="13" fillId="0" borderId="16" xfId="0" applyFont="1" applyFill="1" applyBorder="1" applyAlignment="1">
      <alignment horizontal="left"/>
    </xf>
    <xf numFmtId="0" fontId="13" fillId="0" borderId="16" xfId="0" applyFont="1" applyFill="1" applyBorder="1"/>
    <xf numFmtId="0" fontId="0" fillId="0" borderId="4" xfId="0" applyFill="1" applyBorder="1"/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0" fillId="0" borderId="14" xfId="0" applyFill="1" applyBorder="1"/>
    <xf numFmtId="0" fontId="0" fillId="0" borderId="1" xfId="0" applyFill="1" applyBorder="1"/>
    <xf numFmtId="0" fontId="13" fillId="0" borderId="21" xfId="0" applyFont="1" applyFill="1" applyBorder="1" applyAlignment="1">
      <alignment horizontal="right"/>
    </xf>
    <xf numFmtId="0" fontId="0" fillId="0" borderId="24" xfId="0" applyFill="1" applyBorder="1"/>
    <xf numFmtId="0" fontId="3" fillId="0" borderId="25" xfId="0" applyFont="1" applyFill="1" applyBorder="1" applyAlignment="1">
      <alignment horizontal="center" vertical="top" wrapText="1"/>
    </xf>
    <xf numFmtId="0" fontId="13" fillId="0" borderId="27" xfId="0" applyFont="1" applyFill="1" applyBorder="1" applyAlignment="1">
      <alignment horizontal="right"/>
    </xf>
    <xf numFmtId="2" fontId="13" fillId="0" borderId="27" xfId="0" applyNumberFormat="1" applyFont="1" applyFill="1" applyBorder="1" applyAlignment="1">
      <alignment horizontal="right"/>
    </xf>
    <xf numFmtId="0" fontId="3" fillId="0" borderId="28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Fill="1" applyBorder="1" applyAlignment="1" applyProtection="1">
      <alignment horizontal="center" vertical="top" wrapText="1"/>
      <protection locked="0"/>
    </xf>
    <xf numFmtId="0" fontId="3" fillId="0" borderId="45" xfId="0" applyFont="1" applyFill="1" applyBorder="1" applyAlignment="1" applyProtection="1">
      <alignment horizontal="center" vertical="top" wrapText="1"/>
      <protection locked="0"/>
    </xf>
    <xf numFmtId="0" fontId="3" fillId="0" borderId="47" xfId="0" applyFont="1" applyFill="1" applyBorder="1" applyAlignment="1" applyProtection="1">
      <alignment horizontal="center" vertical="top" wrapText="1"/>
      <protection locked="0"/>
    </xf>
    <xf numFmtId="0" fontId="0" fillId="0" borderId="49" xfId="0" applyFill="1" applyBorder="1"/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0" fillId="0" borderId="39" xfId="0" applyFill="1" applyBorder="1"/>
    <xf numFmtId="0" fontId="13" fillId="0" borderId="40" xfId="0" applyFont="1" applyFill="1" applyBorder="1"/>
    <xf numFmtId="0" fontId="13" fillId="0" borderId="40" xfId="0" applyFont="1" applyFill="1" applyBorder="1" applyAlignment="1">
      <alignment horizontal="center"/>
    </xf>
    <xf numFmtId="0" fontId="13" fillId="0" borderId="19" xfId="0" applyFont="1" applyFill="1" applyBorder="1"/>
    <xf numFmtId="0" fontId="13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3" fillId="0" borderId="30" xfId="0" applyFont="1" applyFill="1" applyBorder="1"/>
    <xf numFmtId="0" fontId="13" fillId="0" borderId="30" xfId="0" applyFont="1" applyFill="1" applyBorder="1" applyAlignment="1">
      <alignment horizontal="center"/>
    </xf>
    <xf numFmtId="0" fontId="12" fillId="0" borderId="43" xfId="0" applyFont="1" applyFill="1" applyBorder="1" applyAlignment="1">
      <alignment horizontal="center"/>
    </xf>
    <xf numFmtId="0" fontId="13" fillId="0" borderId="38" xfId="0" applyFont="1" applyFill="1" applyBorder="1"/>
    <xf numFmtId="0" fontId="13" fillId="0" borderId="38" xfId="0" applyFont="1" applyFill="1" applyBorder="1" applyAlignment="1">
      <alignment horizontal="center"/>
    </xf>
    <xf numFmtId="0" fontId="12" fillId="0" borderId="44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 vertical="top" wrapText="1"/>
    </xf>
    <xf numFmtId="0" fontId="14" fillId="0" borderId="41" xfId="0" applyFont="1" applyFill="1" applyBorder="1" applyAlignment="1" applyProtection="1">
      <alignment horizontal="right"/>
      <protection locked="0"/>
    </xf>
    <xf numFmtId="0" fontId="14" fillId="0" borderId="5" xfId="0" applyFont="1" applyFill="1" applyBorder="1" applyAlignment="1" applyProtection="1">
      <alignment horizontal="right"/>
      <protection locked="0"/>
    </xf>
    <xf numFmtId="0" fontId="14" fillId="0" borderId="33" xfId="0" applyFont="1" applyFill="1" applyBorder="1" applyAlignment="1" applyProtection="1">
      <alignment horizontal="right"/>
      <protection locked="0"/>
    </xf>
    <xf numFmtId="0" fontId="14" fillId="0" borderId="3" xfId="0" applyFont="1" applyFill="1" applyBorder="1" applyAlignment="1" applyProtection="1">
      <alignment horizontal="right"/>
      <protection locked="0"/>
    </xf>
    <xf numFmtId="0" fontId="17" fillId="0" borderId="10" xfId="0" applyFont="1" applyFill="1" applyBorder="1" applyAlignment="1">
      <alignment vertical="top" wrapText="1"/>
    </xf>
    <xf numFmtId="0" fontId="17" fillId="0" borderId="10" xfId="0" applyFont="1" applyFill="1" applyBorder="1" applyAlignment="1">
      <alignment horizontal="center" vertical="top" wrapText="1"/>
    </xf>
    <xf numFmtId="0" fontId="17" fillId="0" borderId="53" xfId="0" applyFont="1" applyFill="1" applyBorder="1" applyAlignment="1">
      <alignment horizontal="center" vertical="top" wrapText="1"/>
    </xf>
    <xf numFmtId="0" fontId="17" fillId="0" borderId="18" xfId="0" applyFont="1" applyFill="1" applyBorder="1" applyAlignment="1">
      <alignment horizontal="center" vertical="top" wrapText="1"/>
    </xf>
    <xf numFmtId="0" fontId="0" fillId="0" borderId="57" xfId="0" applyFill="1" applyBorder="1"/>
    <xf numFmtId="0" fontId="13" fillId="0" borderId="55" xfId="0" applyFont="1" applyFill="1" applyBorder="1"/>
    <xf numFmtId="0" fontId="13" fillId="0" borderId="55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center"/>
    </xf>
    <xf numFmtId="0" fontId="0" fillId="0" borderId="58" xfId="0" applyFill="1" applyBorder="1" applyProtection="1">
      <protection locked="0"/>
    </xf>
    <xf numFmtId="0" fontId="3" fillId="0" borderId="63" xfId="0" applyFont="1" applyFill="1" applyBorder="1" applyAlignment="1">
      <alignment horizontal="center" vertical="top" wrapText="1"/>
    </xf>
    <xf numFmtId="0" fontId="1" fillId="0" borderId="14" xfId="0" applyFont="1" applyFill="1" applyBorder="1"/>
    <xf numFmtId="0" fontId="1" fillId="0" borderId="6" xfId="0" applyFont="1" applyFill="1" applyBorder="1"/>
    <xf numFmtId="0" fontId="0" fillId="0" borderId="56" xfId="0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2" xfId="0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Alignment="1">
      <alignment horizontal="center" vertical="top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right"/>
    </xf>
    <xf numFmtId="0" fontId="12" fillId="0" borderId="16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13" fillId="0" borderId="40" xfId="0" applyNumberFormat="1" applyFont="1" applyFill="1" applyBorder="1" applyAlignment="1">
      <alignment horizontal="right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0" fillId="0" borderId="29" xfId="0" applyFill="1" applyBorder="1"/>
    <xf numFmtId="0" fontId="12" fillId="0" borderId="31" xfId="0" applyFont="1" applyFill="1" applyBorder="1" applyAlignment="1">
      <alignment horizontal="center"/>
    </xf>
    <xf numFmtId="0" fontId="13" fillId="0" borderId="31" xfId="0" applyFont="1" applyFill="1" applyBorder="1"/>
    <xf numFmtId="0" fontId="13" fillId="0" borderId="31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3" fillId="0" borderId="60" xfId="0" applyFont="1" applyFill="1" applyBorder="1"/>
    <xf numFmtId="0" fontId="13" fillId="0" borderId="60" xfId="0" applyFont="1" applyFill="1" applyBorder="1" applyAlignment="1">
      <alignment horizontal="center"/>
    </xf>
    <xf numFmtId="0" fontId="13" fillId="0" borderId="60" xfId="0" applyFont="1" applyFill="1" applyBorder="1" applyAlignment="1">
      <alignment horizontal="right"/>
    </xf>
    <xf numFmtId="0" fontId="13" fillId="0" borderId="60" xfId="0" applyNumberFormat="1" applyFont="1" applyFill="1" applyBorder="1" applyAlignment="1">
      <alignment horizontal="right"/>
    </xf>
    <xf numFmtId="164" fontId="12" fillId="0" borderId="61" xfId="0" applyNumberFormat="1" applyFont="1" applyFill="1" applyBorder="1" applyAlignment="1">
      <alignment horizontal="center"/>
    </xf>
    <xf numFmtId="0" fontId="13" fillId="0" borderId="55" xfId="0" applyFont="1" applyFill="1" applyBorder="1" applyAlignment="1">
      <alignment horizontal="right"/>
    </xf>
    <xf numFmtId="0" fontId="13" fillId="0" borderId="55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right"/>
    </xf>
    <xf numFmtId="0" fontId="17" fillId="0" borderId="9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0" xfId="0" applyFont="1" applyFill="1"/>
    <xf numFmtId="0" fontId="12" fillId="0" borderId="40" xfId="0" applyFont="1" applyFill="1" applyBorder="1" applyAlignment="1">
      <alignment horizontal="center"/>
    </xf>
    <xf numFmtId="0" fontId="0" fillId="0" borderId="39" xfId="0" applyFill="1" applyBorder="1" applyProtection="1">
      <protection locked="0"/>
    </xf>
    <xf numFmtId="0" fontId="0" fillId="0" borderId="54" xfId="0" applyFill="1" applyBorder="1"/>
    <xf numFmtId="0" fontId="15" fillId="0" borderId="54" xfId="0" applyFont="1" applyFill="1" applyBorder="1" applyProtection="1">
      <protection locked="0"/>
    </xf>
    <xf numFmtId="49" fontId="12" fillId="0" borderId="55" xfId="0" applyNumberFormat="1" applyFont="1" applyFill="1" applyBorder="1" applyAlignment="1">
      <alignment horizontal="center"/>
    </xf>
    <xf numFmtId="0" fontId="12" fillId="0" borderId="61" xfId="0" applyFont="1" applyFill="1" applyBorder="1" applyAlignment="1">
      <alignment horizontal="center"/>
    </xf>
    <xf numFmtId="0" fontId="12" fillId="0" borderId="55" xfId="0" applyFont="1" applyFill="1" applyBorder="1" applyAlignment="1">
      <alignment horizontal="center"/>
    </xf>
    <xf numFmtId="0" fontId="0" fillId="0" borderId="57" xfId="0" applyFill="1" applyBorder="1" applyProtection="1">
      <protection locked="0"/>
    </xf>
    <xf numFmtId="0" fontId="0" fillId="0" borderId="59" xfId="0" applyFill="1" applyBorder="1" applyProtection="1">
      <protection locked="0"/>
    </xf>
    <xf numFmtId="0" fontId="0" fillId="0" borderId="64" xfId="0" applyFill="1" applyBorder="1" applyProtection="1">
      <protection locked="0"/>
    </xf>
    <xf numFmtId="0" fontId="0" fillId="0" borderId="54" xfId="0" applyFill="1" applyBorder="1" applyProtection="1">
      <protection locked="0"/>
    </xf>
    <xf numFmtId="0" fontId="0" fillId="0" borderId="56" xfId="0" applyNumberFormat="1" applyFill="1" applyBorder="1" applyProtection="1">
      <protection locked="0"/>
    </xf>
    <xf numFmtId="165" fontId="12" fillId="0" borderId="55" xfId="0" applyNumberFormat="1" applyFont="1" applyFill="1" applyBorder="1" applyAlignment="1">
      <alignment horizontal="center"/>
    </xf>
    <xf numFmtId="1" fontId="0" fillId="0" borderId="57" xfId="0" applyNumberFormat="1" applyFill="1" applyBorder="1" applyProtection="1">
      <protection locked="0"/>
    </xf>
    <xf numFmtId="0" fontId="0" fillId="0" borderId="57" xfId="0" applyNumberFormat="1" applyFill="1" applyBorder="1" applyProtection="1">
      <protection locked="0"/>
    </xf>
    <xf numFmtId="0" fontId="12" fillId="0" borderId="55" xfId="0" applyNumberFormat="1" applyFont="1" applyFill="1" applyBorder="1" applyAlignment="1">
      <alignment horizontal="center"/>
    </xf>
    <xf numFmtId="0" fontId="18" fillId="0" borderId="56" xfId="0" applyNumberFormat="1" applyFont="1" applyFill="1" applyBorder="1" applyProtection="1">
      <protection locked="0"/>
    </xf>
    <xf numFmtId="2" fontId="12" fillId="0" borderId="55" xfId="0" applyNumberFormat="1" applyFont="1" applyFill="1" applyBorder="1" applyAlignment="1">
      <alignment horizontal="center"/>
    </xf>
    <xf numFmtId="1" fontId="16" fillId="0" borderId="56" xfId="0" applyNumberFormat="1" applyFont="1" applyFill="1" applyBorder="1" applyProtection="1">
      <protection locked="0"/>
    </xf>
    <xf numFmtId="0" fontId="18" fillId="0" borderId="57" xfId="0" applyNumberFormat="1" applyFont="1" applyFill="1" applyBorder="1" applyProtection="1">
      <protection locked="0"/>
    </xf>
    <xf numFmtId="1" fontId="18" fillId="0" borderId="57" xfId="0" applyNumberFormat="1" applyFont="1" applyFill="1" applyBorder="1" applyProtection="1">
      <protection locked="0"/>
    </xf>
    <xf numFmtId="1" fontId="0" fillId="0" borderId="56" xfId="0" applyNumberFormat="1" applyFill="1" applyBorder="1" applyProtection="1">
      <protection locked="0"/>
    </xf>
    <xf numFmtId="0" fontId="13" fillId="0" borderId="55" xfId="0" applyFont="1" applyFill="1" applyBorder="1" applyAlignment="1">
      <alignment horizontal="left"/>
    </xf>
    <xf numFmtId="1" fontId="16" fillId="0" borderId="57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65" xfId="0" applyFont="1" applyFill="1" applyBorder="1" applyAlignment="1">
      <alignment horizontal="center" vertical="top" wrapText="1"/>
    </xf>
    <xf numFmtId="0" fontId="14" fillId="0" borderId="24" xfId="0" applyFont="1" applyFill="1" applyBorder="1" applyAlignment="1" applyProtection="1">
      <alignment horizontal="right"/>
      <protection locked="0"/>
    </xf>
    <xf numFmtId="0" fontId="0" fillId="0" borderId="66" xfId="0" applyFill="1" applyBorder="1" applyProtection="1">
      <protection locked="0"/>
    </xf>
    <xf numFmtId="0" fontId="3" fillId="0" borderId="67" xfId="0" applyFont="1" applyFill="1" applyBorder="1" applyAlignment="1" applyProtection="1">
      <alignment horizontal="center" vertical="top" wrapText="1"/>
      <protection locked="0"/>
    </xf>
    <xf numFmtId="0" fontId="13" fillId="0" borderId="19" xfId="0" applyFont="1" applyFill="1" applyBorder="1" applyAlignment="1">
      <alignment horizontal="right"/>
    </xf>
    <xf numFmtId="49" fontId="12" fillId="0" borderId="19" xfId="0" applyNumberFormat="1" applyFont="1" applyFill="1" applyBorder="1" applyAlignment="1">
      <alignment horizontal="center"/>
    </xf>
    <xf numFmtId="0" fontId="3" fillId="0" borderId="70" xfId="0" applyFont="1" applyFill="1" applyBorder="1" applyAlignment="1">
      <alignment horizontal="center"/>
    </xf>
    <xf numFmtId="0" fontId="0" fillId="0" borderId="7" xfId="0" applyFill="1" applyBorder="1"/>
    <xf numFmtId="0" fontId="0" fillId="0" borderId="71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3" fillId="0" borderId="72" xfId="0" applyFont="1" applyFill="1" applyBorder="1" applyAlignment="1">
      <alignment horizontal="center"/>
    </xf>
    <xf numFmtId="0" fontId="3" fillId="0" borderId="7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0" fillId="0" borderId="23" xfId="0" applyFill="1" applyBorder="1"/>
    <xf numFmtId="0" fontId="3" fillId="0" borderId="74" xfId="0" applyFont="1" applyFill="1" applyBorder="1" applyAlignment="1">
      <alignment horizontal="center"/>
    </xf>
    <xf numFmtId="0" fontId="0" fillId="0" borderId="13" xfId="0" applyFill="1" applyBorder="1"/>
    <xf numFmtId="0" fontId="0" fillId="0" borderId="69" xfId="0" applyFill="1" applyBorder="1"/>
    <xf numFmtId="0" fontId="13" fillId="0" borderId="75" xfId="0" applyFont="1" applyFill="1" applyBorder="1"/>
    <xf numFmtId="0" fontId="13" fillId="0" borderId="75" xfId="0" applyFont="1" applyFill="1" applyBorder="1" applyAlignment="1">
      <alignment horizontal="center"/>
    </xf>
    <xf numFmtId="0" fontId="13" fillId="0" borderId="75" xfId="0" applyFont="1" applyFill="1" applyBorder="1" applyAlignment="1">
      <alignment horizontal="right"/>
    </xf>
    <xf numFmtId="0" fontId="12" fillId="0" borderId="76" xfId="0" applyFont="1" applyFill="1" applyBorder="1" applyAlignment="1">
      <alignment horizontal="center"/>
    </xf>
    <xf numFmtId="0" fontId="3" fillId="0" borderId="77" xfId="0" applyFont="1" applyFill="1" applyBorder="1" applyAlignment="1" applyProtection="1">
      <alignment horizontal="center" vertical="top" wrapText="1"/>
      <protection locked="0"/>
    </xf>
    <xf numFmtId="0" fontId="0" fillId="0" borderId="78" xfId="0" applyFill="1" applyBorder="1"/>
    <xf numFmtId="0" fontId="13" fillId="0" borderId="79" xfId="0" applyFont="1" applyFill="1" applyBorder="1"/>
    <xf numFmtId="0" fontId="13" fillId="0" borderId="79" xfId="0" applyFont="1" applyFill="1" applyBorder="1" applyAlignment="1">
      <alignment horizontal="center"/>
    </xf>
    <xf numFmtId="0" fontId="13" fillId="0" borderId="79" xfId="0" applyFont="1" applyFill="1" applyBorder="1" applyAlignment="1">
      <alignment horizontal="right"/>
    </xf>
    <xf numFmtId="0" fontId="12" fillId="0" borderId="80" xfId="0" applyFont="1" applyFill="1" applyBorder="1" applyAlignment="1">
      <alignment horizontal="center"/>
    </xf>
    <xf numFmtId="0" fontId="3" fillId="0" borderId="81" xfId="0" applyFont="1" applyFill="1" applyBorder="1" applyAlignment="1" applyProtection="1">
      <alignment horizontal="center" vertical="top" wrapText="1"/>
      <protection locked="0"/>
    </xf>
    <xf numFmtId="0" fontId="0" fillId="0" borderId="82" xfId="0" applyFill="1" applyBorder="1"/>
    <xf numFmtId="0" fontId="13" fillId="0" borderId="83" xfId="0" applyFont="1" applyFill="1" applyBorder="1"/>
    <xf numFmtId="0" fontId="13" fillId="0" borderId="83" xfId="0" applyFont="1" applyFill="1" applyBorder="1" applyAlignment="1">
      <alignment horizontal="center"/>
    </xf>
    <xf numFmtId="0" fontId="12" fillId="0" borderId="84" xfId="0" applyFont="1" applyFill="1" applyBorder="1" applyAlignment="1">
      <alignment horizontal="center"/>
    </xf>
    <xf numFmtId="0" fontId="13" fillId="0" borderId="85" xfId="0" applyFont="1" applyFill="1" applyBorder="1"/>
    <xf numFmtId="0" fontId="13" fillId="0" borderId="85" xfId="0" applyFont="1" applyFill="1" applyBorder="1" applyAlignment="1">
      <alignment horizontal="center"/>
    </xf>
    <xf numFmtId="0" fontId="12" fillId="0" borderId="86" xfId="0" applyFont="1" applyFill="1" applyBorder="1" applyAlignment="1">
      <alignment horizontal="center"/>
    </xf>
    <xf numFmtId="0" fontId="14" fillId="0" borderId="87" xfId="0" applyFont="1" applyFill="1" applyBorder="1" applyAlignment="1" applyProtection="1">
      <alignment horizontal="right"/>
      <protection locked="0"/>
    </xf>
    <xf numFmtId="0" fontId="3" fillId="0" borderId="87" xfId="0" applyFont="1" applyFill="1" applyBorder="1" applyAlignment="1">
      <alignment vertical="top" wrapText="1"/>
    </xf>
    <xf numFmtId="0" fontId="3" fillId="0" borderId="87" xfId="0" applyFont="1" applyFill="1" applyBorder="1" applyAlignment="1">
      <alignment horizontal="center" vertical="top" wrapText="1"/>
    </xf>
    <xf numFmtId="0" fontId="3" fillId="0" borderId="88" xfId="0" applyFont="1" applyFill="1" applyBorder="1" applyAlignment="1">
      <alignment horizontal="center" vertical="top" wrapText="1"/>
    </xf>
    <xf numFmtId="0" fontId="3" fillId="0" borderId="89" xfId="0" applyFont="1" applyFill="1" applyBorder="1" applyAlignment="1">
      <alignment horizontal="center" vertical="top" wrapText="1"/>
    </xf>
    <xf numFmtId="0" fontId="0" fillId="0" borderId="71" xfId="0" applyFill="1" applyBorder="1"/>
    <xf numFmtId="0" fontId="0" fillId="0" borderId="8" xfId="0" applyFill="1" applyBorder="1"/>
    <xf numFmtId="0" fontId="0" fillId="0" borderId="90" xfId="0" applyFill="1" applyBorder="1"/>
    <xf numFmtId="0" fontId="13" fillId="0" borderId="83" xfId="0" applyFont="1" applyFill="1" applyBorder="1" applyAlignment="1">
      <alignment horizontal="right"/>
    </xf>
    <xf numFmtId="1" fontId="16" fillId="0" borderId="78" xfId="0" applyNumberFormat="1" applyFont="1" applyFill="1" applyBorder="1" applyProtection="1">
      <protection locked="0"/>
    </xf>
    <xf numFmtId="0" fontId="12" fillId="0" borderId="83" xfId="0" applyFont="1" applyFill="1" applyBorder="1" applyAlignment="1">
      <alignment horizontal="center"/>
    </xf>
    <xf numFmtId="0" fontId="13" fillId="0" borderId="91" xfId="0" applyFont="1" applyFill="1" applyBorder="1"/>
    <xf numFmtId="0" fontId="13" fillId="0" borderId="91" xfId="0" applyFont="1" applyFill="1" applyBorder="1" applyAlignment="1">
      <alignment horizontal="center"/>
    </xf>
    <xf numFmtId="0" fontId="13" fillId="0" borderId="91" xfId="0" applyFont="1" applyFill="1" applyBorder="1" applyAlignment="1">
      <alignment horizontal="right"/>
    </xf>
    <xf numFmtId="1" fontId="16" fillId="0" borderId="92" xfId="0" applyNumberFormat="1" applyFont="1" applyFill="1" applyBorder="1" applyProtection="1">
      <protection locked="0"/>
    </xf>
    <xf numFmtId="0" fontId="12" fillId="0" borderId="93" xfId="0" applyFont="1" applyFill="1" applyBorder="1" applyAlignment="1">
      <alignment horizontal="center"/>
    </xf>
    <xf numFmtId="0" fontId="3" fillId="0" borderId="94" xfId="0" applyFont="1" applyFill="1" applyBorder="1" applyAlignment="1" applyProtection="1">
      <alignment horizontal="center" vertical="top" wrapText="1"/>
      <protection locked="0"/>
    </xf>
    <xf numFmtId="0" fontId="16" fillId="0" borderId="82" xfId="0" applyNumberFormat="1" applyFont="1" applyFill="1" applyBorder="1" applyProtection="1">
      <protection locked="0"/>
    </xf>
    <xf numFmtId="0" fontId="0" fillId="0" borderId="95" xfId="0" applyFill="1" applyBorder="1" applyProtection="1">
      <protection locked="0"/>
    </xf>
    <xf numFmtId="0" fontId="3" fillId="0" borderId="96" xfId="0" applyFont="1" applyFill="1" applyBorder="1" applyAlignment="1" applyProtection="1">
      <alignment horizontal="center" vertical="top" wrapText="1"/>
      <protection locked="0"/>
    </xf>
    <xf numFmtId="0" fontId="14" fillId="0" borderId="97" xfId="0" applyFont="1" applyFill="1" applyBorder="1" applyAlignment="1" applyProtection="1">
      <alignment horizontal="right"/>
      <protection locked="0"/>
    </xf>
    <xf numFmtId="0" fontId="3" fillId="0" borderId="97" xfId="0" applyFont="1" applyFill="1" applyBorder="1" applyAlignment="1">
      <alignment vertical="top" wrapText="1"/>
    </xf>
    <xf numFmtId="0" fontId="3" fillId="0" borderId="97" xfId="0" applyFont="1" applyFill="1" applyBorder="1" applyAlignment="1">
      <alignment horizontal="center" vertical="top" wrapText="1"/>
    </xf>
    <xf numFmtId="0" fontId="3" fillId="0" borderId="98" xfId="0" applyFont="1" applyFill="1" applyBorder="1" applyAlignment="1">
      <alignment horizontal="center" vertical="top" wrapText="1"/>
    </xf>
    <xf numFmtId="0" fontId="3" fillId="0" borderId="99" xfId="0" applyFont="1" applyFill="1" applyBorder="1" applyAlignment="1">
      <alignment horizontal="center" vertical="top" wrapText="1"/>
    </xf>
    <xf numFmtId="0" fontId="0" fillId="0" borderId="100" xfId="0" applyFill="1" applyBorder="1" applyProtection="1">
      <protection locked="0"/>
    </xf>
    <xf numFmtId="0" fontId="12" fillId="0" borderId="79" xfId="0" applyFont="1" applyFill="1" applyBorder="1" applyAlignment="1">
      <alignment horizontal="center"/>
    </xf>
    <xf numFmtId="0" fontId="0" fillId="0" borderId="78" xfId="0" applyFill="1" applyBorder="1" applyProtection="1">
      <protection locked="0"/>
    </xf>
    <xf numFmtId="0" fontId="0" fillId="0" borderId="101" xfId="0" applyFill="1" applyBorder="1" applyProtection="1">
      <protection locked="0"/>
    </xf>
    <xf numFmtId="0" fontId="3" fillId="0" borderId="102" xfId="0" applyFont="1" applyFill="1" applyBorder="1" applyAlignment="1">
      <alignment horizontal="center" vertical="top" wrapText="1"/>
    </xf>
    <xf numFmtId="0" fontId="0" fillId="0" borderId="73" xfId="0" applyFill="1" applyBorder="1"/>
    <xf numFmtId="0" fontId="1" fillId="0" borderId="7" xfId="0" applyFont="1" applyFill="1" applyBorder="1"/>
    <xf numFmtId="0" fontId="12" fillId="0" borderId="19" xfId="0" applyFont="1" applyFill="1" applyBorder="1" applyAlignment="1">
      <alignment horizontal="center"/>
    </xf>
    <xf numFmtId="0" fontId="0" fillId="0" borderId="68" xfId="0" applyFill="1" applyBorder="1" applyProtection="1">
      <protection locked="0"/>
    </xf>
    <xf numFmtId="0" fontId="13" fillId="0" borderId="103" xfId="0" applyFont="1" applyFill="1" applyBorder="1"/>
    <xf numFmtId="0" fontId="13" fillId="0" borderId="103" xfId="0" applyFont="1" applyFill="1" applyBorder="1" applyAlignment="1">
      <alignment horizontal="center"/>
    </xf>
    <xf numFmtId="0" fontId="13" fillId="0" borderId="103" xfId="0" applyFont="1" applyFill="1" applyBorder="1" applyAlignment="1">
      <alignment horizontal="right"/>
    </xf>
    <xf numFmtId="0" fontId="0" fillId="0" borderId="104" xfId="0" applyFill="1" applyBorder="1" applyProtection="1">
      <protection locked="0"/>
    </xf>
    <xf numFmtId="0" fontId="13" fillId="0" borderId="105" xfId="0" applyFont="1" applyFill="1" applyBorder="1"/>
    <xf numFmtId="0" fontId="13" fillId="0" borderId="105" xfId="0" applyFont="1" applyFill="1" applyBorder="1" applyAlignment="1">
      <alignment horizontal="center"/>
    </xf>
    <xf numFmtId="0" fontId="13" fillId="0" borderId="105" xfId="0" applyFont="1" applyFill="1" applyBorder="1" applyAlignment="1">
      <alignment horizontal="right"/>
    </xf>
    <xf numFmtId="0" fontId="0" fillId="0" borderId="106" xfId="0" applyFill="1" applyBorder="1" applyProtection="1">
      <protection locked="0"/>
    </xf>
    <xf numFmtId="0" fontId="0" fillId="0" borderId="107" xfId="0" applyFill="1" applyBorder="1"/>
    <xf numFmtId="0" fontId="12" fillId="0" borderId="105" xfId="0" applyFont="1" applyFill="1" applyBorder="1" applyAlignment="1">
      <alignment horizontal="center"/>
    </xf>
    <xf numFmtId="0" fontId="3" fillId="0" borderId="108" xfId="0" applyFont="1" applyFill="1" applyBorder="1" applyAlignment="1" applyProtection="1">
      <alignment horizontal="center" vertical="top" wrapText="1"/>
      <protection locked="0"/>
    </xf>
    <xf numFmtId="0" fontId="0" fillId="0" borderId="109" xfId="0" applyFill="1" applyBorder="1" applyProtection="1">
      <protection locked="0"/>
    </xf>
    <xf numFmtId="0" fontId="13" fillId="0" borderId="110" xfId="0" applyFont="1" applyFill="1" applyBorder="1"/>
    <xf numFmtId="0" fontId="13" fillId="0" borderId="110" xfId="0" applyFont="1" applyFill="1" applyBorder="1" applyAlignment="1">
      <alignment horizontal="center"/>
    </xf>
    <xf numFmtId="0" fontId="13" fillId="0" borderId="110" xfId="0" applyFont="1" applyFill="1" applyBorder="1" applyAlignment="1">
      <alignment horizontal="right"/>
    </xf>
    <xf numFmtId="0" fontId="0" fillId="0" borderId="111" xfId="0" applyFill="1" applyBorder="1" applyProtection="1">
      <protection locked="0"/>
    </xf>
    <xf numFmtId="0" fontId="3" fillId="0" borderId="112" xfId="0" applyFont="1" applyFill="1" applyBorder="1" applyAlignment="1">
      <alignment horizontal="center" vertical="top" wrapText="1"/>
    </xf>
    <xf numFmtId="0" fontId="0" fillId="0" borderId="113" xfId="0" applyFill="1" applyBorder="1" applyProtection="1">
      <protection locked="0"/>
    </xf>
    <xf numFmtId="0" fontId="6" fillId="0" borderId="53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44" fontId="12" fillId="0" borderId="114" xfId="1" applyFont="1" applyFill="1" applyBorder="1" applyAlignment="1" applyProtection="1">
      <alignment horizontal="center"/>
    </xf>
    <xf numFmtId="0" fontId="13" fillId="0" borderId="114" xfId="0" applyFont="1" applyFill="1" applyBorder="1"/>
    <xf numFmtId="0" fontId="13" fillId="0" borderId="114" xfId="0" applyFont="1" applyFill="1" applyBorder="1" applyAlignment="1">
      <alignment horizontal="center"/>
    </xf>
    <xf numFmtId="0" fontId="13" fillId="0" borderId="114" xfId="0" applyFont="1" applyFill="1" applyBorder="1" applyAlignment="1">
      <alignment horizontal="right"/>
    </xf>
    <xf numFmtId="0" fontId="3" fillId="0" borderId="117" xfId="0" applyFont="1" applyFill="1" applyBorder="1" applyAlignment="1" applyProtection="1">
      <alignment horizontal="center" vertical="top" wrapText="1"/>
      <protection locked="0"/>
    </xf>
    <xf numFmtId="0" fontId="13" fillId="0" borderId="114" xfId="0" applyNumberFormat="1" applyFont="1" applyFill="1" applyBorder="1" applyAlignment="1">
      <alignment horizontal="right"/>
    </xf>
    <xf numFmtId="0" fontId="12" fillId="0" borderId="114" xfId="0" applyFont="1" applyFill="1" applyBorder="1" applyAlignment="1">
      <alignment horizontal="center"/>
    </xf>
    <xf numFmtId="0" fontId="13" fillId="0" borderId="114" xfId="0" applyFont="1" applyFill="1" applyBorder="1" applyAlignment="1">
      <alignment horizontal="left" vertical="top"/>
    </xf>
    <xf numFmtId="0" fontId="13" fillId="0" borderId="114" xfId="0" applyFont="1" applyFill="1" applyBorder="1" applyAlignment="1">
      <alignment horizontal="left"/>
    </xf>
    <xf numFmtId="2" fontId="13" fillId="0" borderId="114" xfId="0" applyNumberFormat="1" applyFont="1" applyFill="1" applyBorder="1" applyAlignment="1">
      <alignment horizontal="right"/>
    </xf>
    <xf numFmtId="164" fontId="12" fillId="0" borderId="114" xfId="0" applyNumberFormat="1" applyFont="1" applyFill="1" applyBorder="1" applyAlignment="1">
      <alignment horizontal="center"/>
    </xf>
    <xf numFmtId="0" fontId="0" fillId="0" borderId="115" xfId="0" applyFill="1" applyBorder="1" applyProtection="1">
      <protection locked="0"/>
    </xf>
    <xf numFmtId="0" fontId="13" fillId="0" borderId="116" xfId="0" applyFont="1" applyFill="1" applyBorder="1"/>
    <xf numFmtId="0" fontId="13" fillId="0" borderId="116" xfId="0" applyFont="1" applyFill="1" applyBorder="1" applyAlignment="1">
      <alignment horizontal="center"/>
    </xf>
    <xf numFmtId="0" fontId="13" fillId="0" borderId="116" xfId="0" applyFont="1" applyFill="1" applyBorder="1" applyAlignment="1">
      <alignment horizontal="right"/>
    </xf>
    <xf numFmtId="0" fontId="12" fillId="0" borderId="116" xfId="0" applyFont="1" applyFill="1" applyBorder="1" applyAlignment="1">
      <alignment horizontal="center"/>
    </xf>
    <xf numFmtId="0" fontId="15" fillId="0" borderId="1" xfId="0" applyFont="1" applyFill="1" applyBorder="1" applyProtection="1">
      <protection locked="0"/>
    </xf>
    <xf numFmtId="49" fontId="12" fillId="0" borderId="114" xfId="0" applyNumberFormat="1" applyFont="1" applyFill="1" applyBorder="1" applyAlignment="1">
      <alignment horizontal="center"/>
    </xf>
    <xf numFmtId="0" fontId="16" fillId="0" borderId="57" xfId="0" applyNumberFormat="1" applyFont="1" applyFill="1" applyBorder="1" applyProtection="1">
      <protection locked="0"/>
    </xf>
    <xf numFmtId="0" fontId="0" fillId="0" borderId="118" xfId="0" applyFill="1" applyBorder="1"/>
    <xf numFmtId="0" fontId="13" fillId="0" borderId="119" xfId="0" applyFont="1" applyFill="1" applyBorder="1"/>
    <xf numFmtId="0" fontId="13" fillId="0" borderId="119" xfId="0" applyFont="1" applyFill="1" applyBorder="1" applyAlignment="1">
      <alignment horizontal="center"/>
    </xf>
    <xf numFmtId="0" fontId="13" fillId="0" borderId="119" xfId="0" applyFont="1" applyFill="1" applyBorder="1" applyAlignment="1">
      <alignment horizontal="right"/>
    </xf>
    <xf numFmtId="0" fontId="12" fillId="0" borderId="119" xfId="0" applyFont="1" applyFill="1" applyBorder="1" applyAlignment="1">
      <alignment horizontal="center"/>
    </xf>
    <xf numFmtId="0" fontId="0" fillId="0" borderId="120" xfId="0" applyFill="1" applyBorder="1" applyProtection="1">
      <protection locked="0"/>
    </xf>
    <xf numFmtId="0" fontId="0" fillId="0" borderId="118" xfId="0" applyFill="1" applyBorder="1" applyProtection="1">
      <protection locked="0"/>
    </xf>
    <xf numFmtId="17" fontId="0" fillId="0" borderId="119" xfId="0" applyNumberFormat="1" applyFont="1" applyFill="1" applyBorder="1" applyAlignment="1">
      <alignment horizontal="center"/>
    </xf>
    <xf numFmtId="1" fontId="0" fillId="0" borderId="118" xfId="0" applyNumberFormat="1" applyFill="1" applyBorder="1" applyProtection="1">
      <protection locked="0"/>
    </xf>
    <xf numFmtId="0" fontId="0" fillId="0" borderId="118" xfId="0" applyNumberFormat="1" applyFill="1" applyBorder="1" applyProtection="1">
      <protection locked="0"/>
    </xf>
    <xf numFmtId="0" fontId="12" fillId="0" borderId="119" xfId="0" applyNumberFormat="1" applyFont="1" applyFill="1" applyBorder="1" applyAlignment="1">
      <alignment horizontal="center"/>
    </xf>
    <xf numFmtId="0" fontId="13" fillId="0" borderId="119" xfId="0" applyNumberFormat="1" applyFont="1" applyFill="1" applyBorder="1" applyAlignment="1">
      <alignment horizontal="right"/>
    </xf>
    <xf numFmtId="0" fontId="19" fillId="0" borderId="56" xfId="0" applyNumberFormat="1" applyFont="1" applyFill="1" applyBorder="1" applyProtection="1">
      <protection locked="0"/>
    </xf>
    <xf numFmtId="2" fontId="12" fillId="0" borderId="119" xfId="0" applyNumberFormat="1" applyFont="1" applyFill="1" applyBorder="1" applyAlignment="1">
      <alignment horizontal="center"/>
    </xf>
    <xf numFmtId="0" fontId="18" fillId="0" borderId="118" xfId="0" applyNumberFormat="1" applyFont="1" applyFill="1" applyBorder="1" applyProtection="1">
      <protection locked="0"/>
    </xf>
    <xf numFmtId="1" fontId="18" fillId="0" borderId="118" xfId="0" applyNumberFormat="1" applyFont="1" applyFill="1" applyBorder="1" applyProtection="1">
      <protection locked="0"/>
    </xf>
    <xf numFmtId="165" fontId="12" fillId="0" borderId="119" xfId="0" applyNumberFormat="1" applyFont="1" applyFill="1" applyBorder="1" applyAlignment="1">
      <alignment horizontal="center"/>
    </xf>
    <xf numFmtId="0" fontId="13" fillId="0" borderId="119" xfId="0" applyFont="1" applyFill="1" applyBorder="1" applyAlignment="1">
      <alignment horizontal="left"/>
    </xf>
    <xf numFmtId="49" fontId="12" fillId="0" borderId="119" xfId="0" applyNumberFormat="1" applyFont="1" applyFill="1" applyBorder="1" applyAlignment="1">
      <alignment horizontal="center"/>
    </xf>
    <xf numFmtId="1" fontId="16" fillId="0" borderId="118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8"/>
  <sheetViews>
    <sheetView tabSelected="1" zoomScaleNormal="10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205" sqref="L205"/>
    </sheetView>
  </sheetViews>
  <sheetFormatPr defaultColWidth="9.140625" defaultRowHeight="12.75" x14ac:dyDescent="0.2"/>
  <cols>
    <col min="1" max="1" width="4.7109375" style="68" customWidth="1"/>
    <col min="2" max="2" width="5.28515625" style="68" customWidth="1"/>
    <col min="3" max="3" width="9.140625" style="67"/>
    <col min="4" max="4" width="11.5703125" style="67" customWidth="1"/>
    <col min="5" max="5" width="52.5703125" style="68" customWidth="1"/>
    <col min="6" max="6" width="9.28515625" style="68" customWidth="1"/>
    <col min="7" max="7" width="10" style="68" customWidth="1"/>
    <col min="8" max="8" width="7.5703125" style="68" customWidth="1"/>
    <col min="9" max="9" width="6.85546875" style="68" customWidth="1"/>
    <col min="10" max="10" width="8.140625" style="68" customWidth="1"/>
    <col min="11" max="11" width="10" style="68" customWidth="1"/>
    <col min="12" max="16384" width="9.140625" style="68"/>
  </cols>
  <sheetData>
    <row r="1" spans="1:12" ht="15" x14ac:dyDescent="0.25">
      <c r="A1" s="67" t="s">
        <v>6</v>
      </c>
      <c r="C1" s="224"/>
      <c r="D1" s="225"/>
      <c r="E1" s="225"/>
      <c r="F1" s="69" t="s">
        <v>15</v>
      </c>
      <c r="G1" s="68" t="s">
        <v>16</v>
      </c>
      <c r="H1" s="226" t="s">
        <v>38</v>
      </c>
      <c r="I1" s="226"/>
      <c r="J1" s="226"/>
      <c r="K1" s="226"/>
    </row>
    <row r="2" spans="1:12" ht="18" x14ac:dyDescent="0.2">
      <c r="A2" s="70" t="s">
        <v>5</v>
      </c>
      <c r="C2" s="68"/>
      <c r="G2" s="68" t="s">
        <v>17</v>
      </c>
      <c r="H2" s="226" t="s">
        <v>39</v>
      </c>
      <c r="I2" s="226"/>
      <c r="J2" s="226"/>
      <c r="K2" s="226"/>
    </row>
    <row r="3" spans="1:12" ht="17.25" customHeight="1" x14ac:dyDescent="0.2">
      <c r="A3" s="71" t="s">
        <v>7</v>
      </c>
      <c r="C3" s="68"/>
      <c r="D3" s="72"/>
      <c r="E3" s="73" t="s">
        <v>8</v>
      </c>
      <c r="G3" s="68" t="s">
        <v>18</v>
      </c>
      <c r="H3" s="74">
        <v>2</v>
      </c>
      <c r="I3" s="74">
        <v>9</v>
      </c>
      <c r="J3" s="75">
        <v>2024</v>
      </c>
      <c r="K3" s="67"/>
    </row>
    <row r="4" spans="1:12" ht="13.5" thickBot="1" x14ac:dyDescent="0.25">
      <c r="C4" s="68"/>
      <c r="D4" s="71"/>
      <c r="H4" s="76" t="s">
        <v>35</v>
      </c>
      <c r="I4" s="76" t="s">
        <v>36</v>
      </c>
      <c r="J4" s="76" t="s">
        <v>37</v>
      </c>
    </row>
    <row r="5" spans="1:12" ht="34.5" thickBot="1" x14ac:dyDescent="0.25">
      <c r="A5" s="77" t="s">
        <v>13</v>
      </c>
      <c r="B5" s="78" t="s">
        <v>14</v>
      </c>
      <c r="C5" s="79" t="s">
        <v>0</v>
      </c>
      <c r="D5" s="79" t="s">
        <v>12</v>
      </c>
      <c r="E5" s="79" t="s">
        <v>11</v>
      </c>
      <c r="F5" s="79" t="s">
        <v>33</v>
      </c>
      <c r="G5" s="79" t="s">
        <v>1</v>
      </c>
      <c r="H5" s="79" t="s">
        <v>2</v>
      </c>
      <c r="I5" s="79" t="s">
        <v>3</v>
      </c>
      <c r="J5" s="79" t="s">
        <v>9</v>
      </c>
      <c r="K5" s="80" t="s">
        <v>10</v>
      </c>
      <c r="L5" s="81" t="s">
        <v>34</v>
      </c>
    </row>
    <row r="6" spans="1:12" ht="15" x14ac:dyDescent="0.25">
      <c r="A6" s="82">
        <v>1</v>
      </c>
      <c r="B6" s="83">
        <v>1</v>
      </c>
      <c r="C6" s="11" t="s">
        <v>19</v>
      </c>
      <c r="D6" s="12" t="s">
        <v>20</v>
      </c>
      <c r="E6" s="40" t="s">
        <v>41</v>
      </c>
      <c r="F6" s="39">
        <v>45</v>
      </c>
      <c r="G6" s="84">
        <v>6.7</v>
      </c>
      <c r="H6" s="84">
        <v>9.5</v>
      </c>
      <c r="I6" s="84">
        <v>9.9</v>
      </c>
      <c r="J6" s="84">
        <v>153</v>
      </c>
      <c r="K6" s="85" t="s">
        <v>40</v>
      </c>
      <c r="L6" s="86"/>
    </row>
    <row r="7" spans="1:12" ht="15" x14ac:dyDescent="0.25">
      <c r="A7" s="87"/>
      <c r="B7" s="88"/>
      <c r="C7" s="2"/>
      <c r="D7" s="3"/>
      <c r="E7" s="4" t="s">
        <v>43</v>
      </c>
      <c r="F7" s="39" t="s">
        <v>44</v>
      </c>
      <c r="G7" s="84">
        <v>5.5</v>
      </c>
      <c r="H7" s="84">
        <v>8.6</v>
      </c>
      <c r="I7" s="84">
        <v>32.4</v>
      </c>
      <c r="J7" s="84">
        <v>229</v>
      </c>
      <c r="K7" s="1" t="s">
        <v>42</v>
      </c>
      <c r="L7" s="16"/>
    </row>
    <row r="8" spans="1:12" ht="15" x14ac:dyDescent="0.25">
      <c r="A8" s="87"/>
      <c r="B8" s="88"/>
      <c r="C8" s="2"/>
      <c r="D8" s="5" t="s">
        <v>21</v>
      </c>
      <c r="E8" s="6" t="s">
        <v>46</v>
      </c>
      <c r="F8" s="39">
        <v>200</v>
      </c>
      <c r="G8" s="84">
        <v>2.9</v>
      </c>
      <c r="H8" s="84">
        <v>2</v>
      </c>
      <c r="I8" s="89">
        <v>20.9</v>
      </c>
      <c r="J8" s="84">
        <v>113</v>
      </c>
      <c r="K8" s="85" t="s">
        <v>45</v>
      </c>
      <c r="L8" s="17"/>
    </row>
    <row r="9" spans="1:12" ht="15" x14ac:dyDescent="0.25">
      <c r="A9" s="87"/>
      <c r="B9" s="88"/>
      <c r="C9" s="2"/>
      <c r="D9" s="5" t="s">
        <v>22</v>
      </c>
      <c r="E9" s="7" t="s">
        <v>47</v>
      </c>
      <c r="F9" s="39">
        <v>40</v>
      </c>
      <c r="G9" s="84">
        <v>3</v>
      </c>
      <c r="H9" s="84">
        <v>0.2</v>
      </c>
      <c r="I9" s="84">
        <v>20.9</v>
      </c>
      <c r="J9" s="84">
        <v>93.2</v>
      </c>
      <c r="K9" s="13"/>
      <c r="L9" s="16"/>
    </row>
    <row r="10" spans="1:12" ht="15" x14ac:dyDescent="0.25">
      <c r="A10" s="87"/>
      <c r="B10" s="88"/>
      <c r="C10" s="2"/>
      <c r="D10" s="5"/>
      <c r="E10" s="7" t="s">
        <v>48</v>
      </c>
      <c r="F10" s="39">
        <v>25</v>
      </c>
      <c r="G10" s="84">
        <v>1.93</v>
      </c>
      <c r="H10" s="84">
        <v>0.28000000000000003</v>
      </c>
      <c r="I10" s="84">
        <v>12.68</v>
      </c>
      <c r="J10" s="84">
        <v>63.7</v>
      </c>
      <c r="K10" s="13"/>
      <c r="L10" s="16"/>
    </row>
    <row r="11" spans="1:12" ht="15.75" thickBot="1" x14ac:dyDescent="0.3">
      <c r="A11" s="90"/>
      <c r="B11" s="91"/>
      <c r="C11" s="14"/>
      <c r="D11" s="53" t="s">
        <v>32</v>
      </c>
      <c r="E11" s="9"/>
      <c r="F11" s="10">
        <f>SUM(F6:F10)</f>
        <v>310</v>
      </c>
      <c r="G11" s="10">
        <f>SUM(G6:G10)</f>
        <v>20.03</v>
      </c>
      <c r="H11" s="10">
        <f>SUM(H6:H10)</f>
        <v>20.580000000000002</v>
      </c>
      <c r="I11" s="10">
        <f>SUM(I6:I10)</f>
        <v>96.78</v>
      </c>
      <c r="J11" s="10">
        <f>SUM(J6:J10)</f>
        <v>651.90000000000009</v>
      </c>
      <c r="K11" s="15"/>
      <c r="L11" s="18">
        <f>SUM(L6:L10)</f>
        <v>0</v>
      </c>
    </row>
    <row r="12" spans="1:12" ht="15" x14ac:dyDescent="0.25">
      <c r="A12" s="82">
        <v>1</v>
      </c>
      <c r="B12" s="83">
        <v>1</v>
      </c>
      <c r="C12" s="11" t="s">
        <v>49</v>
      </c>
      <c r="D12" s="92" t="s">
        <v>23</v>
      </c>
      <c r="E12" s="40" t="s">
        <v>50</v>
      </c>
      <c r="F12" s="41">
        <v>100</v>
      </c>
      <c r="G12" s="84">
        <v>0.4</v>
      </c>
      <c r="H12" s="84">
        <v>0.4</v>
      </c>
      <c r="I12" s="84">
        <v>9.8000000000000007</v>
      </c>
      <c r="J12" s="84">
        <v>47</v>
      </c>
      <c r="K12" s="42" t="s">
        <v>51</v>
      </c>
      <c r="L12" s="22"/>
    </row>
    <row r="13" spans="1:12" ht="15" x14ac:dyDescent="0.25">
      <c r="A13" s="87"/>
      <c r="B13" s="88"/>
      <c r="C13" s="2"/>
      <c r="D13" s="93"/>
      <c r="E13" s="94" t="s">
        <v>52</v>
      </c>
      <c r="F13" s="95">
        <v>200</v>
      </c>
      <c r="G13" s="84">
        <v>0.5</v>
      </c>
      <c r="H13" s="84">
        <v>0.1</v>
      </c>
      <c r="I13" s="84">
        <v>0.1</v>
      </c>
      <c r="J13" s="84">
        <v>46</v>
      </c>
      <c r="K13" s="96" t="s">
        <v>53</v>
      </c>
      <c r="L13" s="23"/>
    </row>
    <row r="14" spans="1:12" ht="15.75" thickBot="1" x14ac:dyDescent="0.3">
      <c r="A14" s="90"/>
      <c r="B14" s="91"/>
      <c r="C14" s="14"/>
      <c r="D14" s="52" t="s">
        <v>32</v>
      </c>
      <c r="E14" s="19"/>
      <c r="F14" s="20">
        <f>SUM(F12:F13)</f>
        <v>300</v>
      </c>
      <c r="G14" s="20">
        <f>SUM(G12:G13)</f>
        <v>0.9</v>
      </c>
      <c r="H14" s="20">
        <f>SUM(H12:H13)</f>
        <v>0.5</v>
      </c>
      <c r="I14" s="20">
        <f>SUM(I12:I13)</f>
        <v>9.9</v>
      </c>
      <c r="J14" s="20">
        <f>SUM(J12:J13)</f>
        <v>93</v>
      </c>
      <c r="K14" s="21"/>
      <c r="L14" s="24">
        <f>L13+L12</f>
        <v>0</v>
      </c>
    </row>
    <row r="15" spans="1:12" ht="15" x14ac:dyDescent="0.25">
      <c r="A15" s="82">
        <v>1</v>
      </c>
      <c r="B15" s="97">
        <v>1</v>
      </c>
      <c r="C15" s="11" t="s">
        <v>24</v>
      </c>
      <c r="D15" s="12" t="s">
        <v>25</v>
      </c>
      <c r="E15" s="98" t="s">
        <v>54</v>
      </c>
      <c r="F15" s="99">
        <v>80</v>
      </c>
      <c r="G15" s="100">
        <v>99</v>
      </c>
      <c r="H15" s="100">
        <v>0.7</v>
      </c>
      <c r="I15" s="100">
        <v>8.1</v>
      </c>
      <c r="J15" s="101">
        <v>5.7</v>
      </c>
      <c r="K15" s="102" t="s">
        <v>55</v>
      </c>
      <c r="L15" s="28"/>
    </row>
    <row r="16" spans="1:12" ht="15" x14ac:dyDescent="0.25">
      <c r="A16" s="87"/>
      <c r="B16" s="88"/>
      <c r="C16" s="2"/>
      <c r="D16" s="58" t="s">
        <v>26</v>
      </c>
      <c r="E16" s="59" t="s">
        <v>56</v>
      </c>
      <c r="F16" s="60">
        <v>250</v>
      </c>
      <c r="G16" s="103">
        <v>79</v>
      </c>
      <c r="H16" s="103">
        <v>1.82</v>
      </c>
      <c r="I16" s="104">
        <v>5</v>
      </c>
      <c r="J16" s="103">
        <v>10.6</v>
      </c>
      <c r="K16" s="61" t="s">
        <v>57</v>
      </c>
      <c r="L16" s="29"/>
    </row>
    <row r="17" spans="1:12" ht="15" x14ac:dyDescent="0.25">
      <c r="A17" s="87"/>
      <c r="B17" s="88"/>
      <c r="C17" s="2"/>
      <c r="D17" s="58" t="s">
        <v>27</v>
      </c>
      <c r="E17" s="59" t="s">
        <v>58</v>
      </c>
      <c r="F17" s="60">
        <v>105</v>
      </c>
      <c r="G17" s="103">
        <v>188</v>
      </c>
      <c r="H17" s="103">
        <v>15</v>
      </c>
      <c r="I17" s="103">
        <v>10.7</v>
      </c>
      <c r="J17" s="103">
        <v>9.1999999999999993</v>
      </c>
      <c r="K17" s="61" t="s">
        <v>59</v>
      </c>
      <c r="L17" s="29"/>
    </row>
    <row r="18" spans="1:12" ht="15" x14ac:dyDescent="0.25">
      <c r="A18" s="87"/>
      <c r="B18" s="88"/>
      <c r="C18" s="2"/>
      <c r="D18" s="58" t="s">
        <v>28</v>
      </c>
      <c r="E18" s="59" t="s">
        <v>60</v>
      </c>
      <c r="F18" s="60">
        <v>200</v>
      </c>
      <c r="G18" s="103">
        <v>184</v>
      </c>
      <c r="H18" s="103">
        <v>4.26</v>
      </c>
      <c r="I18" s="103">
        <v>8.08</v>
      </c>
      <c r="J18" s="103">
        <v>21.08</v>
      </c>
      <c r="K18" s="61" t="s">
        <v>61</v>
      </c>
      <c r="L18" s="29"/>
    </row>
    <row r="19" spans="1:12" ht="15" x14ac:dyDescent="0.25">
      <c r="A19" s="87"/>
      <c r="B19" s="88"/>
      <c r="C19" s="2"/>
      <c r="D19" s="58"/>
      <c r="E19" s="59" t="s">
        <v>62</v>
      </c>
      <c r="F19" s="60">
        <v>30</v>
      </c>
      <c r="G19" s="103">
        <v>196</v>
      </c>
      <c r="H19" s="103">
        <v>3.2</v>
      </c>
      <c r="I19" s="103">
        <v>11.1</v>
      </c>
      <c r="J19" s="103">
        <v>20.8</v>
      </c>
      <c r="K19" s="61" t="s">
        <v>63</v>
      </c>
      <c r="L19" s="29"/>
    </row>
    <row r="20" spans="1:12" ht="15" x14ac:dyDescent="0.25">
      <c r="A20" s="87"/>
      <c r="B20" s="88"/>
      <c r="C20" s="2"/>
      <c r="D20" s="58" t="s">
        <v>29</v>
      </c>
      <c r="E20" s="59" t="s">
        <v>64</v>
      </c>
      <c r="F20" s="60">
        <v>200</v>
      </c>
      <c r="G20" s="103">
        <v>103</v>
      </c>
      <c r="H20" s="103">
        <v>0.3</v>
      </c>
      <c r="I20" s="103">
        <v>0.2</v>
      </c>
      <c r="J20" s="103">
        <v>25.1</v>
      </c>
      <c r="K20" s="61" t="s">
        <v>65</v>
      </c>
      <c r="L20" s="29"/>
    </row>
    <row r="21" spans="1:12" ht="15" x14ac:dyDescent="0.25">
      <c r="A21" s="87"/>
      <c r="B21" s="88"/>
      <c r="C21" s="2"/>
      <c r="D21" s="58" t="s">
        <v>66</v>
      </c>
      <c r="E21" s="59" t="s">
        <v>47</v>
      </c>
      <c r="F21" s="60">
        <v>70</v>
      </c>
      <c r="G21" s="103">
        <v>163</v>
      </c>
      <c r="H21" s="103">
        <v>5.3</v>
      </c>
      <c r="I21" s="103">
        <v>0.4</v>
      </c>
      <c r="J21" s="103">
        <v>36.6</v>
      </c>
      <c r="K21" s="61"/>
      <c r="L21" s="29"/>
    </row>
    <row r="22" spans="1:12" ht="15" x14ac:dyDescent="0.25">
      <c r="A22" s="87"/>
      <c r="B22" s="88"/>
      <c r="C22" s="2"/>
      <c r="D22" s="62" t="s">
        <v>67</v>
      </c>
      <c r="E22" s="59" t="s">
        <v>48</v>
      </c>
      <c r="F22" s="60">
        <v>30</v>
      </c>
      <c r="G22" s="103">
        <v>95</v>
      </c>
      <c r="H22" s="103">
        <v>2.8</v>
      </c>
      <c r="I22" s="103">
        <v>0.42</v>
      </c>
      <c r="J22" s="103">
        <v>19</v>
      </c>
      <c r="K22" s="61"/>
      <c r="L22" s="29"/>
    </row>
    <row r="23" spans="1:12" ht="15.75" thickBot="1" x14ac:dyDescent="0.3">
      <c r="A23" s="90"/>
      <c r="B23" s="91"/>
      <c r="C23" s="14"/>
      <c r="D23" s="50" t="s">
        <v>32</v>
      </c>
      <c r="E23" s="25"/>
      <c r="F23" s="26">
        <f>SUM(F15:F22)</f>
        <v>965</v>
      </c>
      <c r="G23" s="26">
        <f>SUM(G15:G22)</f>
        <v>1107</v>
      </c>
      <c r="H23" s="26">
        <f>SUM(H15:H22)</f>
        <v>33.380000000000003</v>
      </c>
      <c r="I23" s="26">
        <f>SUM(I15:I22)</f>
        <v>44</v>
      </c>
      <c r="J23" s="26">
        <f>SUM(J15:J22)</f>
        <v>148.07999999999998</v>
      </c>
      <c r="K23" s="63"/>
      <c r="L23" s="36">
        <f>SUM(L15:L22)</f>
        <v>0</v>
      </c>
    </row>
    <row r="24" spans="1:12" ht="15" x14ac:dyDescent="0.25">
      <c r="A24" s="149">
        <f>A6</f>
        <v>1</v>
      </c>
      <c r="B24" s="97">
        <f>B6</f>
        <v>1</v>
      </c>
      <c r="C24" s="150" t="s">
        <v>68</v>
      </c>
      <c r="D24" s="12" t="s">
        <v>25</v>
      </c>
      <c r="E24" s="40" t="s">
        <v>69</v>
      </c>
      <c r="F24" s="41">
        <v>80</v>
      </c>
      <c r="G24" s="139">
        <v>1</v>
      </c>
      <c r="H24" s="139">
        <v>8.6</v>
      </c>
      <c r="I24" s="139">
        <v>5.4</v>
      </c>
      <c r="J24" s="139">
        <v>104</v>
      </c>
      <c r="K24" s="115" t="s">
        <v>70</v>
      </c>
      <c r="L24" s="138"/>
    </row>
    <row r="25" spans="1:12" ht="15" x14ac:dyDescent="0.25">
      <c r="A25" s="141"/>
      <c r="B25" s="105"/>
      <c r="C25" s="142"/>
      <c r="D25" s="151" t="s">
        <v>20</v>
      </c>
      <c r="E25" s="152" t="s">
        <v>71</v>
      </c>
      <c r="F25" s="153">
        <v>100</v>
      </c>
      <c r="G25" s="154">
        <v>12.2</v>
      </c>
      <c r="H25" s="154">
        <v>3.6</v>
      </c>
      <c r="I25" s="154">
        <v>6.2</v>
      </c>
      <c r="J25" s="154">
        <v>106</v>
      </c>
      <c r="K25" s="155" t="s">
        <v>72</v>
      </c>
      <c r="L25" s="156"/>
    </row>
    <row r="26" spans="1:12" ht="15" x14ac:dyDescent="0.25">
      <c r="A26" s="141"/>
      <c r="B26" s="105"/>
      <c r="C26" s="142"/>
      <c r="D26" s="157" t="s">
        <v>28</v>
      </c>
      <c r="E26" s="158" t="s">
        <v>73</v>
      </c>
      <c r="F26" s="159">
        <v>150</v>
      </c>
      <c r="G26" s="160">
        <v>5.65</v>
      </c>
      <c r="H26" s="160">
        <v>0.67</v>
      </c>
      <c r="I26" s="160">
        <v>29.04</v>
      </c>
      <c r="J26" s="160">
        <v>149.9</v>
      </c>
      <c r="K26" s="161" t="s">
        <v>74</v>
      </c>
      <c r="L26" s="162"/>
    </row>
    <row r="27" spans="1:12" ht="15" x14ac:dyDescent="0.25">
      <c r="A27" s="141"/>
      <c r="B27" s="105"/>
      <c r="C27" s="142"/>
      <c r="D27" s="163" t="s">
        <v>29</v>
      </c>
      <c r="E27" s="158" t="s">
        <v>75</v>
      </c>
      <c r="F27" s="159">
        <v>200</v>
      </c>
      <c r="G27" s="160">
        <v>0.1</v>
      </c>
      <c r="H27" s="160">
        <v>0</v>
      </c>
      <c r="I27" s="160">
        <v>15.2</v>
      </c>
      <c r="J27" s="160">
        <v>61</v>
      </c>
      <c r="K27" s="161" t="s">
        <v>76</v>
      </c>
      <c r="L27" s="162"/>
    </row>
    <row r="28" spans="1:12" ht="15" x14ac:dyDescent="0.25">
      <c r="A28" s="141"/>
      <c r="B28" s="105"/>
      <c r="C28" s="2"/>
      <c r="D28" s="143" t="s">
        <v>22</v>
      </c>
      <c r="E28" s="164" t="s">
        <v>47</v>
      </c>
      <c r="F28" s="165">
        <v>40</v>
      </c>
      <c r="G28" s="160">
        <v>3</v>
      </c>
      <c r="H28" s="160">
        <v>0.2</v>
      </c>
      <c r="I28" s="160">
        <v>20.9</v>
      </c>
      <c r="J28" s="160">
        <v>93.2</v>
      </c>
      <c r="K28" s="166"/>
      <c r="L28" s="162"/>
    </row>
    <row r="29" spans="1:12" ht="15" x14ac:dyDescent="0.25">
      <c r="A29" s="141"/>
      <c r="B29" s="105"/>
      <c r="C29" s="2"/>
      <c r="D29" s="144"/>
      <c r="E29" s="167" t="s">
        <v>48</v>
      </c>
      <c r="F29" s="168">
        <v>25</v>
      </c>
      <c r="G29" s="160">
        <v>1.93</v>
      </c>
      <c r="H29" s="160">
        <v>0.28000000000000003</v>
      </c>
      <c r="I29" s="160">
        <v>12.68</v>
      </c>
      <c r="J29" s="160">
        <v>63.75</v>
      </c>
      <c r="K29" s="169"/>
      <c r="L29" s="162"/>
    </row>
    <row r="30" spans="1:12" ht="15.75" thickBot="1" x14ac:dyDescent="0.3">
      <c r="A30" s="145"/>
      <c r="B30" s="147"/>
      <c r="C30" s="148"/>
      <c r="D30" s="170" t="s">
        <v>32</v>
      </c>
      <c r="E30" s="171"/>
      <c r="F30" s="172">
        <f>SUM(F24:F29)</f>
        <v>595</v>
      </c>
      <c r="G30" s="172">
        <f>SUM(G24:G29)</f>
        <v>23.880000000000003</v>
      </c>
      <c r="H30" s="172">
        <f>SUM(H24:H29)</f>
        <v>13.349999999999998</v>
      </c>
      <c r="I30" s="172">
        <f>SUM(I24:I29)</f>
        <v>89.420000000000016</v>
      </c>
      <c r="J30" s="172">
        <f>SUM(J24:J29)</f>
        <v>577.85</v>
      </c>
      <c r="K30" s="173"/>
      <c r="L30" s="174">
        <f>SUM(L24:L29)</f>
        <v>0</v>
      </c>
    </row>
    <row r="31" spans="1:12" ht="15" x14ac:dyDescent="0.25">
      <c r="A31" s="87">
        <v>1</v>
      </c>
      <c r="B31" s="88">
        <v>1</v>
      </c>
      <c r="C31" s="2" t="s">
        <v>83</v>
      </c>
      <c r="D31" s="32" t="s">
        <v>77</v>
      </c>
      <c r="E31" s="43" t="s">
        <v>78</v>
      </c>
      <c r="F31" s="44">
        <v>100</v>
      </c>
      <c r="G31" s="84">
        <v>7.6</v>
      </c>
      <c r="H31" s="84">
        <v>6.8</v>
      </c>
      <c r="I31" s="84">
        <v>46.4</v>
      </c>
      <c r="J31" s="84">
        <v>278</v>
      </c>
      <c r="K31" s="45" t="s">
        <v>79</v>
      </c>
      <c r="L31" s="30"/>
    </row>
    <row r="32" spans="1:12" ht="15" x14ac:dyDescent="0.25">
      <c r="A32" s="87"/>
      <c r="B32" s="88"/>
      <c r="C32" s="2"/>
      <c r="D32" s="8" t="s">
        <v>80</v>
      </c>
      <c r="E32" s="46" t="s">
        <v>81</v>
      </c>
      <c r="F32" s="47">
        <v>200</v>
      </c>
      <c r="G32" s="106">
        <v>5.8</v>
      </c>
      <c r="H32" s="106">
        <v>5</v>
      </c>
      <c r="I32" s="106">
        <v>8</v>
      </c>
      <c r="J32" s="106">
        <v>100</v>
      </c>
      <c r="K32" s="48" t="s">
        <v>82</v>
      </c>
      <c r="L32" s="29"/>
    </row>
    <row r="33" spans="1:12" ht="15.75" thickBot="1" x14ac:dyDescent="0.3">
      <c r="A33" s="87"/>
      <c r="B33" s="88"/>
      <c r="C33" s="2"/>
      <c r="D33" s="51" t="s">
        <v>32</v>
      </c>
      <c r="E33" s="33"/>
      <c r="F33" s="34">
        <f>SUM(F31:F32)</f>
        <v>300</v>
      </c>
      <c r="G33" s="34">
        <f>SUM(G31:G32)</f>
        <v>13.399999999999999</v>
      </c>
      <c r="H33" s="34">
        <f>SUM(H31:H32)</f>
        <v>11.8</v>
      </c>
      <c r="I33" s="34">
        <f>SUM(I31:I32)</f>
        <v>54.4</v>
      </c>
      <c r="J33" s="34">
        <f>SUM(J31:J32)</f>
        <v>378</v>
      </c>
      <c r="K33" s="35"/>
      <c r="L33" s="36">
        <f>SUM(L31:L32)</f>
        <v>0</v>
      </c>
    </row>
    <row r="34" spans="1:12" s="109" customFormat="1" ht="15.75" thickBot="1" x14ac:dyDescent="0.25">
      <c r="A34" s="107">
        <f>A6</f>
        <v>1</v>
      </c>
      <c r="B34" s="108">
        <f>B6</f>
        <v>1</v>
      </c>
      <c r="C34" s="222" t="s">
        <v>4</v>
      </c>
      <c r="D34" s="223"/>
      <c r="E34" s="54"/>
      <c r="F34" s="55">
        <f>F11+F33+F14+F23+F30</f>
        <v>2470</v>
      </c>
      <c r="G34" s="55">
        <f>G11+G14+G23+G30+G33</f>
        <v>1165.2100000000003</v>
      </c>
      <c r="H34" s="55">
        <f>H11+H33+H14</f>
        <v>32.880000000000003</v>
      </c>
      <c r="I34" s="55">
        <f>I11+I33+I14</f>
        <v>161.08000000000001</v>
      </c>
      <c r="J34" s="55">
        <f>J11+J33+J14</f>
        <v>1122.9000000000001</v>
      </c>
      <c r="K34" s="56"/>
      <c r="L34" s="57">
        <f>L11+L33+L30+L23+L14</f>
        <v>0</v>
      </c>
    </row>
    <row r="35" spans="1:12" ht="15" x14ac:dyDescent="0.25">
      <c r="A35" s="82">
        <v>1</v>
      </c>
      <c r="B35" s="83">
        <v>2</v>
      </c>
      <c r="C35" s="11" t="s">
        <v>19</v>
      </c>
      <c r="D35" s="12" t="s">
        <v>20</v>
      </c>
      <c r="E35" s="38" t="s">
        <v>84</v>
      </c>
      <c r="F35" s="39">
        <v>40</v>
      </c>
      <c r="G35" s="84">
        <v>5.0999999999999996</v>
      </c>
      <c r="H35" s="84">
        <v>4.5999999999999996</v>
      </c>
      <c r="I35" s="84">
        <v>0.3</v>
      </c>
      <c r="J35" s="84">
        <v>63</v>
      </c>
      <c r="K35" s="110" t="s">
        <v>85</v>
      </c>
      <c r="L35" s="86"/>
    </row>
    <row r="36" spans="1:12" ht="15" x14ac:dyDescent="0.25">
      <c r="A36" s="87"/>
      <c r="B36" s="88"/>
      <c r="C36" s="2"/>
      <c r="D36" s="111"/>
      <c r="E36" s="38" t="s">
        <v>86</v>
      </c>
      <c r="F36" s="39" t="s">
        <v>44</v>
      </c>
      <c r="G36" s="84">
        <v>9.16</v>
      </c>
      <c r="H36" s="84">
        <v>12.88</v>
      </c>
      <c r="I36" s="84">
        <v>32.6</v>
      </c>
      <c r="J36" s="84">
        <v>283</v>
      </c>
      <c r="K36" s="110" t="s">
        <v>87</v>
      </c>
      <c r="L36" s="16"/>
    </row>
    <row r="37" spans="1:12" ht="15" x14ac:dyDescent="0.25">
      <c r="A37" s="87"/>
      <c r="B37" s="88"/>
      <c r="C37" s="2"/>
      <c r="D37" s="37" t="s">
        <v>21</v>
      </c>
      <c r="E37" s="38" t="s">
        <v>88</v>
      </c>
      <c r="F37" s="39">
        <v>200</v>
      </c>
      <c r="G37" s="84">
        <v>3.7</v>
      </c>
      <c r="H37" s="84">
        <v>3.8</v>
      </c>
      <c r="I37" s="84">
        <v>24.5</v>
      </c>
      <c r="J37" s="84">
        <v>147</v>
      </c>
      <c r="K37" s="110" t="s">
        <v>89</v>
      </c>
      <c r="L37" s="17"/>
    </row>
    <row r="38" spans="1:12" ht="15" x14ac:dyDescent="0.25">
      <c r="A38" s="87"/>
      <c r="B38" s="88"/>
      <c r="C38" s="2"/>
      <c r="D38" s="37" t="s">
        <v>22</v>
      </c>
      <c r="E38" s="38" t="s">
        <v>47</v>
      </c>
      <c r="F38" s="39">
        <v>40</v>
      </c>
      <c r="G38" s="84">
        <v>3</v>
      </c>
      <c r="H38" s="84">
        <v>0.2</v>
      </c>
      <c r="I38" s="84">
        <v>20.9</v>
      </c>
      <c r="J38" s="84">
        <v>93.2</v>
      </c>
      <c r="K38" s="111"/>
      <c r="L38" s="16"/>
    </row>
    <row r="39" spans="1:12" ht="15" x14ac:dyDescent="0.25">
      <c r="A39" s="87"/>
      <c r="B39" s="88"/>
      <c r="C39" s="2"/>
      <c r="D39" s="37"/>
      <c r="E39" s="38" t="s">
        <v>48</v>
      </c>
      <c r="F39" s="39">
        <v>25</v>
      </c>
      <c r="G39" s="84">
        <v>1.93</v>
      </c>
      <c r="H39" s="84">
        <v>0.28000000000000003</v>
      </c>
      <c r="I39" s="84">
        <v>12.68</v>
      </c>
      <c r="J39" s="84">
        <v>63.7</v>
      </c>
      <c r="K39" s="111"/>
      <c r="L39" s="16"/>
    </row>
    <row r="40" spans="1:12" ht="15.75" thickBot="1" x14ac:dyDescent="0.3">
      <c r="A40" s="90"/>
      <c r="B40" s="91"/>
      <c r="C40" s="14"/>
      <c r="D40" s="53" t="s">
        <v>32</v>
      </c>
      <c r="E40" s="9"/>
      <c r="F40" s="10">
        <f>SUM(F35:F39)</f>
        <v>305</v>
      </c>
      <c r="G40" s="10">
        <f>SUM(G35:G39)</f>
        <v>22.89</v>
      </c>
      <c r="H40" s="10">
        <f>SUM(H35:H39)</f>
        <v>21.76</v>
      </c>
      <c r="I40" s="10">
        <f>SUM(I35:I39)</f>
        <v>90.97999999999999</v>
      </c>
      <c r="J40" s="10">
        <f>SUM(J35:J39)</f>
        <v>649.90000000000009</v>
      </c>
      <c r="K40" s="15"/>
      <c r="L40" s="18">
        <f>SUM(L35:L39)</f>
        <v>0</v>
      </c>
    </row>
    <row r="41" spans="1:12" ht="15" x14ac:dyDescent="0.25">
      <c r="A41" s="82">
        <v>1</v>
      </c>
      <c r="B41" s="83">
        <v>2</v>
      </c>
      <c r="C41" s="11" t="s">
        <v>49</v>
      </c>
      <c r="D41" s="112" t="s">
        <v>23</v>
      </c>
      <c r="E41" s="59" t="s">
        <v>90</v>
      </c>
      <c r="F41" s="60">
        <v>100</v>
      </c>
      <c r="G41" s="103">
        <v>0.04</v>
      </c>
      <c r="H41" s="103">
        <v>0.04</v>
      </c>
      <c r="I41" s="103">
        <v>9.8000000000000007</v>
      </c>
      <c r="J41" s="103">
        <v>47</v>
      </c>
      <c r="K41" s="113" t="s">
        <v>51</v>
      </c>
      <c r="L41" s="22"/>
    </row>
    <row r="42" spans="1:12" ht="15.75" thickBot="1" x14ac:dyDescent="0.3">
      <c r="A42" s="90"/>
      <c r="B42" s="91"/>
      <c r="C42" s="14"/>
      <c r="D42" s="52" t="s">
        <v>32</v>
      </c>
      <c r="E42" s="19"/>
      <c r="F42" s="20">
        <f>SUM(F41:F41)</f>
        <v>100</v>
      </c>
      <c r="G42" s="20">
        <f>SUM(G41:G41)</f>
        <v>0.04</v>
      </c>
      <c r="H42" s="20">
        <f>SUM(H41:H41)</f>
        <v>0.04</v>
      </c>
      <c r="I42" s="20">
        <f>SUM(I41:I41)</f>
        <v>9.8000000000000007</v>
      </c>
      <c r="J42" s="20">
        <f>SUM(J41:J41)</f>
        <v>47</v>
      </c>
      <c r="K42" s="21"/>
      <c r="L42" s="24">
        <f>SUM(L5:L41)</f>
        <v>0</v>
      </c>
    </row>
    <row r="43" spans="1:12" ht="15" x14ac:dyDescent="0.25">
      <c r="A43" s="82">
        <v>1</v>
      </c>
      <c r="B43" s="97">
        <v>2</v>
      </c>
      <c r="C43" s="11" t="s">
        <v>24</v>
      </c>
      <c r="D43" s="177" t="s">
        <v>25</v>
      </c>
      <c r="E43" s="40" t="s">
        <v>91</v>
      </c>
      <c r="F43" s="41">
        <v>80</v>
      </c>
      <c r="G43" s="139">
        <v>1.1000000000000001</v>
      </c>
      <c r="H43" s="139">
        <v>8.08</v>
      </c>
      <c r="I43" s="139">
        <v>4.8</v>
      </c>
      <c r="J43" s="139">
        <v>96</v>
      </c>
      <c r="K43" s="140" t="s">
        <v>92</v>
      </c>
      <c r="L43" s="138"/>
    </row>
    <row r="44" spans="1:12" ht="15" x14ac:dyDescent="0.25">
      <c r="A44" s="87"/>
      <c r="B44" s="105"/>
      <c r="C44" s="2"/>
      <c r="D44" s="175" t="s">
        <v>26</v>
      </c>
      <c r="E44" s="164" t="s">
        <v>93</v>
      </c>
      <c r="F44" s="165">
        <v>250</v>
      </c>
      <c r="G44" s="178">
        <v>2</v>
      </c>
      <c r="H44" s="178">
        <v>5.2</v>
      </c>
      <c r="I44" s="178">
        <v>16.2</v>
      </c>
      <c r="J44" s="179">
        <v>121</v>
      </c>
      <c r="K44" s="180" t="s">
        <v>94</v>
      </c>
      <c r="L44" s="162"/>
    </row>
    <row r="45" spans="1:12" ht="15" x14ac:dyDescent="0.25">
      <c r="A45" s="87"/>
      <c r="B45" s="105"/>
      <c r="C45" s="2"/>
      <c r="D45" s="176" t="s">
        <v>27</v>
      </c>
      <c r="E45" s="181" t="s">
        <v>95</v>
      </c>
      <c r="F45" s="182">
        <v>120</v>
      </c>
      <c r="G45" s="183">
        <v>20.6</v>
      </c>
      <c r="H45" s="183">
        <v>22</v>
      </c>
      <c r="I45" s="183">
        <v>4.2</v>
      </c>
      <c r="J45" s="184">
        <v>297</v>
      </c>
      <c r="K45" s="185" t="s">
        <v>96</v>
      </c>
      <c r="L45" s="186"/>
    </row>
    <row r="46" spans="1:12" ht="15" x14ac:dyDescent="0.25">
      <c r="A46" s="87"/>
      <c r="B46" s="105"/>
      <c r="C46" s="2"/>
      <c r="D46" s="175" t="s">
        <v>28</v>
      </c>
      <c r="E46" s="158" t="s">
        <v>97</v>
      </c>
      <c r="F46" s="159">
        <v>150</v>
      </c>
      <c r="G46" s="160">
        <v>5.65</v>
      </c>
      <c r="H46" s="160">
        <v>0.67</v>
      </c>
      <c r="I46" s="160">
        <v>29.04</v>
      </c>
      <c r="J46" s="160">
        <v>149.9</v>
      </c>
      <c r="K46" s="161" t="s">
        <v>74</v>
      </c>
      <c r="L46" s="162"/>
    </row>
    <row r="47" spans="1:12" ht="15" x14ac:dyDescent="0.25">
      <c r="A47" s="87"/>
      <c r="B47" s="88"/>
      <c r="C47" s="2"/>
      <c r="D47" s="175" t="s">
        <v>29</v>
      </c>
      <c r="E47" s="158" t="s">
        <v>98</v>
      </c>
      <c r="F47" s="159">
        <v>200</v>
      </c>
      <c r="G47" s="160">
        <v>0.5</v>
      </c>
      <c r="H47" s="160">
        <v>0</v>
      </c>
      <c r="I47" s="160">
        <v>27</v>
      </c>
      <c r="J47" s="187">
        <v>110</v>
      </c>
      <c r="K47" s="161" t="s">
        <v>99</v>
      </c>
      <c r="L47" s="162"/>
    </row>
    <row r="48" spans="1:12" ht="15" x14ac:dyDescent="0.25">
      <c r="A48" s="87"/>
      <c r="B48" s="88"/>
      <c r="C48" s="2"/>
      <c r="D48" s="163" t="s">
        <v>30</v>
      </c>
      <c r="E48" s="158" t="s">
        <v>47</v>
      </c>
      <c r="F48" s="159">
        <v>70</v>
      </c>
      <c r="G48" s="160">
        <v>5.3</v>
      </c>
      <c r="H48" s="160">
        <v>0.4</v>
      </c>
      <c r="I48" s="160">
        <v>36.6</v>
      </c>
      <c r="J48" s="160">
        <v>163</v>
      </c>
      <c r="K48" s="188"/>
      <c r="L48" s="189"/>
    </row>
    <row r="49" spans="1:12" ht="15" x14ac:dyDescent="0.25">
      <c r="A49" s="87"/>
      <c r="B49" s="88"/>
      <c r="C49" s="2"/>
      <c r="D49" s="157" t="s">
        <v>31</v>
      </c>
      <c r="E49" s="158" t="s">
        <v>48</v>
      </c>
      <c r="F49" s="159">
        <v>30</v>
      </c>
      <c r="G49" s="160">
        <v>2.8</v>
      </c>
      <c r="H49" s="160">
        <v>0.42</v>
      </c>
      <c r="I49" s="160">
        <v>19</v>
      </c>
      <c r="J49" s="160">
        <v>95</v>
      </c>
      <c r="K49" s="188"/>
      <c r="L49" s="189"/>
    </row>
    <row r="50" spans="1:12" ht="15.75" thickBot="1" x14ac:dyDescent="0.3">
      <c r="A50" s="90"/>
      <c r="B50" s="91"/>
      <c r="C50" s="14"/>
      <c r="D50" s="190" t="s">
        <v>32</v>
      </c>
      <c r="E50" s="191"/>
      <c r="F50" s="192">
        <f>SUM(F43:F49)</f>
        <v>900</v>
      </c>
      <c r="G50" s="192">
        <f>SUM(G43:G49)</f>
        <v>37.949999999999996</v>
      </c>
      <c r="H50" s="192">
        <f>SUM(H43:H49)</f>
        <v>36.770000000000003</v>
      </c>
      <c r="I50" s="192">
        <f>SUM(I43:I49)</f>
        <v>136.84</v>
      </c>
      <c r="J50" s="192">
        <f>SUM(J43:J49)</f>
        <v>1031.9000000000001</v>
      </c>
      <c r="K50" s="193"/>
      <c r="L50" s="194">
        <f>SUM(L43:L49)</f>
        <v>0</v>
      </c>
    </row>
    <row r="51" spans="1:12" ht="15" x14ac:dyDescent="0.25">
      <c r="A51" s="82">
        <f>A35</f>
        <v>1</v>
      </c>
      <c r="B51" s="97">
        <f>B35</f>
        <v>2</v>
      </c>
      <c r="C51" s="11" t="s">
        <v>68</v>
      </c>
      <c r="D51" s="112" t="s">
        <v>20</v>
      </c>
      <c r="E51" s="40" t="s">
        <v>100</v>
      </c>
      <c r="F51" s="41">
        <v>80</v>
      </c>
      <c r="G51" s="139">
        <v>0.9</v>
      </c>
      <c r="H51" s="139">
        <v>0.08</v>
      </c>
      <c r="I51" s="139">
        <v>18</v>
      </c>
      <c r="J51" s="139">
        <v>76.8</v>
      </c>
      <c r="K51" s="140" t="s">
        <v>101</v>
      </c>
      <c r="L51" s="138"/>
    </row>
    <row r="52" spans="1:12" ht="15" x14ac:dyDescent="0.25">
      <c r="A52" s="87"/>
      <c r="B52" s="88"/>
      <c r="C52" s="2"/>
      <c r="D52" s="157" t="s">
        <v>28</v>
      </c>
      <c r="E52" s="158" t="s">
        <v>102</v>
      </c>
      <c r="F52" s="159" t="s">
        <v>103</v>
      </c>
      <c r="G52" s="160">
        <v>23.3</v>
      </c>
      <c r="H52" s="160">
        <v>23.5</v>
      </c>
      <c r="I52" s="160">
        <v>18.899999999999999</v>
      </c>
      <c r="J52" s="160">
        <v>380</v>
      </c>
      <c r="K52" s="196" t="s">
        <v>104</v>
      </c>
      <c r="L52" s="162"/>
    </row>
    <row r="53" spans="1:12" ht="15" x14ac:dyDescent="0.25">
      <c r="A53" s="87"/>
      <c r="B53" s="88"/>
      <c r="C53" s="142"/>
      <c r="D53" s="175" t="s">
        <v>29</v>
      </c>
      <c r="E53" s="158" t="s">
        <v>105</v>
      </c>
      <c r="F53" s="159">
        <v>200</v>
      </c>
      <c r="G53" s="160">
        <v>0.1</v>
      </c>
      <c r="H53" s="160">
        <v>0</v>
      </c>
      <c r="I53" s="160">
        <v>15</v>
      </c>
      <c r="J53" s="160">
        <v>60</v>
      </c>
      <c r="K53" s="196" t="s">
        <v>106</v>
      </c>
      <c r="L53" s="162"/>
    </row>
    <row r="54" spans="1:12" ht="15" x14ac:dyDescent="0.25">
      <c r="A54" s="87"/>
      <c r="B54" s="88"/>
      <c r="C54" s="142"/>
      <c r="D54" s="175" t="s">
        <v>22</v>
      </c>
      <c r="E54" s="158" t="s">
        <v>47</v>
      </c>
      <c r="F54" s="159">
        <v>40</v>
      </c>
      <c r="G54" s="160">
        <v>3</v>
      </c>
      <c r="H54" s="160">
        <v>0.2</v>
      </c>
      <c r="I54" s="160">
        <v>20.9</v>
      </c>
      <c r="J54" s="160">
        <v>93.2</v>
      </c>
      <c r="K54" s="197"/>
      <c r="L54" s="189"/>
    </row>
    <row r="55" spans="1:12" ht="15" x14ac:dyDescent="0.25">
      <c r="A55" s="87"/>
      <c r="B55" s="88"/>
      <c r="C55" s="142"/>
      <c r="D55" s="195"/>
      <c r="E55" s="158" t="s">
        <v>48</v>
      </c>
      <c r="F55" s="159">
        <v>25</v>
      </c>
      <c r="G55" s="160">
        <v>1.93</v>
      </c>
      <c r="H55" s="160">
        <v>0.28000000000000003</v>
      </c>
      <c r="I55" s="160">
        <v>12.68</v>
      </c>
      <c r="J55" s="160">
        <v>63.75</v>
      </c>
      <c r="K55" s="198"/>
      <c r="L55" s="189"/>
    </row>
    <row r="56" spans="1:12" ht="15.75" thickBot="1" x14ac:dyDescent="0.3">
      <c r="A56" s="90"/>
      <c r="B56" s="91"/>
      <c r="C56" s="14"/>
      <c r="D56" s="190" t="s">
        <v>32</v>
      </c>
      <c r="E56" s="191"/>
      <c r="F56" s="192">
        <f>SUM(F51:F55)</f>
        <v>345</v>
      </c>
      <c r="G56" s="192">
        <f>SUM(G51:G55)</f>
        <v>29.23</v>
      </c>
      <c r="H56" s="192">
        <f>SUM(H51:H55)</f>
        <v>24.06</v>
      </c>
      <c r="I56" s="192">
        <f>SUM(I51:I55)</f>
        <v>85.47999999999999</v>
      </c>
      <c r="J56" s="192">
        <f>SUM(J51:J55)</f>
        <v>673.75</v>
      </c>
      <c r="K56" s="199"/>
      <c r="L56" s="194">
        <f>SUM(L49:L55)</f>
        <v>0</v>
      </c>
    </row>
    <row r="57" spans="1:12" ht="15" x14ac:dyDescent="0.25">
      <c r="A57" s="87">
        <v>1</v>
      </c>
      <c r="B57" s="88">
        <v>2</v>
      </c>
      <c r="C57" s="2" t="s">
        <v>83</v>
      </c>
      <c r="D57" s="112" t="s">
        <v>77</v>
      </c>
      <c r="E57" s="59" t="s">
        <v>107</v>
      </c>
      <c r="F57" s="60">
        <v>30</v>
      </c>
      <c r="G57" s="103">
        <v>2.9</v>
      </c>
      <c r="H57" s="103">
        <v>22.3</v>
      </c>
      <c r="I57" s="103">
        <v>125.1</v>
      </c>
      <c r="J57" s="103">
        <v>2.25</v>
      </c>
      <c r="K57" s="116"/>
      <c r="L57" s="30"/>
    </row>
    <row r="58" spans="1:12" ht="15" x14ac:dyDescent="0.25">
      <c r="A58" s="87"/>
      <c r="B58" s="88"/>
      <c r="C58" s="2"/>
      <c r="D58" s="66" t="s">
        <v>29</v>
      </c>
      <c r="E58" s="59" t="s">
        <v>52</v>
      </c>
      <c r="F58" s="60">
        <v>200</v>
      </c>
      <c r="G58" s="103">
        <v>1</v>
      </c>
      <c r="H58" s="103">
        <v>0.2</v>
      </c>
      <c r="I58" s="103">
        <v>0.2</v>
      </c>
      <c r="J58" s="103">
        <v>92</v>
      </c>
      <c r="K58" s="116" t="s">
        <v>53</v>
      </c>
      <c r="L58" s="29"/>
    </row>
    <row r="59" spans="1:12" ht="15.75" thickBot="1" x14ac:dyDescent="0.3">
      <c r="A59" s="87"/>
      <c r="B59" s="88"/>
      <c r="C59" s="2"/>
      <c r="D59" s="51" t="s">
        <v>32</v>
      </c>
      <c r="E59" s="33"/>
      <c r="F59" s="34">
        <f>SUM(F57:F58)</f>
        <v>230</v>
      </c>
      <c r="G59" s="34">
        <f>SUM(G57:G58)</f>
        <v>3.9</v>
      </c>
      <c r="H59" s="34">
        <f>SUM(H57:H58)</f>
        <v>22.5</v>
      </c>
      <c r="I59" s="34">
        <f>SUM(I57:I58)</f>
        <v>125.3</v>
      </c>
      <c r="J59" s="34">
        <f>SUM(J57:J58)</f>
        <v>94.25</v>
      </c>
      <c r="K59" s="35"/>
      <c r="L59" s="36">
        <f>SUM(L51:L58)</f>
        <v>0</v>
      </c>
    </row>
    <row r="60" spans="1:12" s="109" customFormat="1" ht="15.75" thickBot="1" x14ac:dyDescent="0.25">
      <c r="A60" s="107">
        <f>A35</f>
        <v>1</v>
      </c>
      <c r="B60" s="108">
        <f>B35</f>
        <v>2</v>
      </c>
      <c r="C60" s="222" t="s">
        <v>4</v>
      </c>
      <c r="D60" s="223"/>
      <c r="E60" s="54"/>
      <c r="F60" s="55">
        <f>F40+F59+F42+F50+F56</f>
        <v>1880</v>
      </c>
      <c r="G60" s="55">
        <f>G40+G42+G50+G56+G59</f>
        <v>94.01</v>
      </c>
      <c r="H60" s="55">
        <f>H40+H59+H42</f>
        <v>44.300000000000004</v>
      </c>
      <c r="I60" s="55">
        <f>I40+I59+I42</f>
        <v>226.07999999999998</v>
      </c>
      <c r="J60" s="55">
        <f>J40+J59+J42</f>
        <v>791.15000000000009</v>
      </c>
      <c r="K60" s="56"/>
      <c r="L60" s="57">
        <f>L40+L59</f>
        <v>0</v>
      </c>
    </row>
    <row r="61" spans="1:12" ht="15" x14ac:dyDescent="0.25">
      <c r="A61" s="82">
        <v>1</v>
      </c>
      <c r="B61" s="83">
        <v>3</v>
      </c>
      <c r="C61" s="64" t="s">
        <v>19</v>
      </c>
      <c r="D61" s="112" t="s">
        <v>20</v>
      </c>
      <c r="E61" s="59" t="s">
        <v>108</v>
      </c>
      <c r="F61" s="60">
        <v>20</v>
      </c>
      <c r="G61" s="103">
        <v>0.8</v>
      </c>
      <c r="H61" s="103">
        <v>8.3000000000000007</v>
      </c>
      <c r="I61" s="103">
        <v>6.4</v>
      </c>
      <c r="J61" s="103">
        <v>98</v>
      </c>
      <c r="K61" s="116" t="s">
        <v>109</v>
      </c>
      <c r="L61" s="86"/>
    </row>
    <row r="62" spans="1:12" ht="15" x14ac:dyDescent="0.25">
      <c r="A62" s="87"/>
      <c r="B62" s="88"/>
      <c r="C62" s="2"/>
      <c r="D62" s="117"/>
      <c r="E62" s="59" t="s">
        <v>110</v>
      </c>
      <c r="F62" s="60" t="s">
        <v>44</v>
      </c>
      <c r="G62" s="103">
        <v>5.2</v>
      </c>
      <c r="H62" s="103">
        <v>23.3</v>
      </c>
      <c r="I62" s="103">
        <v>50.1</v>
      </c>
      <c r="J62" s="103">
        <v>452</v>
      </c>
      <c r="K62" s="116" t="s">
        <v>111</v>
      </c>
      <c r="L62" s="16"/>
    </row>
    <row r="63" spans="1:12" ht="15" x14ac:dyDescent="0.25">
      <c r="A63" s="87"/>
      <c r="B63" s="88"/>
      <c r="C63" s="2"/>
      <c r="D63" s="58" t="s">
        <v>21</v>
      </c>
      <c r="E63" s="59" t="s">
        <v>112</v>
      </c>
      <c r="F63" s="60">
        <v>200</v>
      </c>
      <c r="G63" s="103">
        <v>1.5</v>
      </c>
      <c r="H63" s="103">
        <v>1.3</v>
      </c>
      <c r="I63" s="103">
        <v>15.9</v>
      </c>
      <c r="J63" s="103">
        <v>81</v>
      </c>
      <c r="K63" s="116" t="s">
        <v>113</v>
      </c>
      <c r="L63" s="17"/>
    </row>
    <row r="64" spans="1:12" ht="15" x14ac:dyDescent="0.25">
      <c r="A64" s="87"/>
      <c r="B64" s="88"/>
      <c r="C64" s="2"/>
      <c r="D64" s="58" t="s">
        <v>22</v>
      </c>
      <c r="E64" s="59" t="s">
        <v>47</v>
      </c>
      <c r="F64" s="60">
        <v>40</v>
      </c>
      <c r="G64" s="103">
        <v>3</v>
      </c>
      <c r="H64" s="103">
        <v>0.2</v>
      </c>
      <c r="I64" s="103">
        <v>20.9</v>
      </c>
      <c r="J64" s="103">
        <v>93.2</v>
      </c>
      <c r="K64" s="117"/>
      <c r="L64" s="16"/>
    </row>
    <row r="65" spans="1:12" ht="15" x14ac:dyDescent="0.25">
      <c r="A65" s="87"/>
      <c r="B65" s="88"/>
      <c r="C65" s="2"/>
      <c r="D65" s="58"/>
      <c r="E65" s="59" t="s">
        <v>48</v>
      </c>
      <c r="F65" s="60">
        <v>25</v>
      </c>
      <c r="G65" s="103">
        <v>1.93</v>
      </c>
      <c r="H65" s="103">
        <v>0.28000000000000003</v>
      </c>
      <c r="I65" s="103">
        <v>12.68</v>
      </c>
      <c r="J65" s="103">
        <v>63.7</v>
      </c>
      <c r="K65" s="117"/>
      <c r="L65" s="16"/>
    </row>
    <row r="66" spans="1:12" ht="15.75" thickBot="1" x14ac:dyDescent="0.3">
      <c r="A66" s="90"/>
      <c r="B66" s="91"/>
      <c r="C66" s="14"/>
      <c r="D66" s="53" t="s">
        <v>32</v>
      </c>
      <c r="E66" s="9"/>
      <c r="F66" s="10">
        <f>SUM(F61:F65)</f>
        <v>285</v>
      </c>
      <c r="G66" s="10">
        <f>SUM(G61:G65)</f>
        <v>12.43</v>
      </c>
      <c r="H66" s="10">
        <f>SUM(H61:H65)</f>
        <v>33.380000000000003</v>
      </c>
      <c r="I66" s="10">
        <f>SUM(I61:I65)</f>
        <v>105.98000000000002</v>
      </c>
      <c r="J66" s="10">
        <f>SUM(J61:J65)</f>
        <v>787.90000000000009</v>
      </c>
      <c r="K66" s="15"/>
      <c r="L66" s="18">
        <f>SUM(L61:L65)</f>
        <v>0</v>
      </c>
    </row>
    <row r="67" spans="1:12" ht="15" x14ac:dyDescent="0.25">
      <c r="A67" s="82">
        <v>1</v>
      </c>
      <c r="B67" s="83">
        <v>3</v>
      </c>
      <c r="C67" s="64" t="s">
        <v>49</v>
      </c>
      <c r="D67" s="112" t="s">
        <v>23</v>
      </c>
      <c r="E67" s="59" t="s">
        <v>114</v>
      </c>
      <c r="F67" s="60">
        <v>100</v>
      </c>
      <c r="G67" s="103">
        <v>1.5</v>
      </c>
      <c r="H67" s="103">
        <v>0.5</v>
      </c>
      <c r="I67" s="103">
        <v>21</v>
      </c>
      <c r="J67" s="103">
        <v>96</v>
      </c>
      <c r="K67" s="113" t="s">
        <v>51</v>
      </c>
      <c r="L67" s="22"/>
    </row>
    <row r="68" spans="1:12" ht="15.75" thickBot="1" x14ac:dyDescent="0.3">
      <c r="A68" s="90"/>
      <c r="B68" s="91"/>
      <c r="C68" s="14"/>
      <c r="D68" s="52" t="s">
        <v>32</v>
      </c>
      <c r="E68" s="19"/>
      <c r="F68" s="20">
        <f>SUM(F67:F67)</f>
        <v>100</v>
      </c>
      <c r="G68" s="20">
        <f>SUM(G67:G67)</f>
        <v>1.5</v>
      </c>
      <c r="H68" s="20">
        <f>SUM(H67:H67)</f>
        <v>0.5</v>
      </c>
      <c r="I68" s="20">
        <f>SUM(I67:I67)</f>
        <v>21</v>
      </c>
      <c r="J68" s="20">
        <f>SUM(J67:J67)</f>
        <v>96</v>
      </c>
      <c r="K68" s="21"/>
      <c r="L68" s="24">
        <f>L67</f>
        <v>0</v>
      </c>
    </row>
    <row r="69" spans="1:12" ht="15" x14ac:dyDescent="0.25">
      <c r="A69" s="82">
        <v>1</v>
      </c>
      <c r="B69" s="97">
        <v>3</v>
      </c>
      <c r="C69" s="64" t="s">
        <v>24</v>
      </c>
      <c r="D69" s="66" t="s">
        <v>25</v>
      </c>
      <c r="E69" s="59" t="s">
        <v>115</v>
      </c>
      <c r="F69" s="60">
        <v>80</v>
      </c>
      <c r="G69" s="103">
        <v>2.2000000000000002</v>
      </c>
      <c r="H69" s="103">
        <v>9.6</v>
      </c>
      <c r="I69" s="103">
        <v>5.6</v>
      </c>
      <c r="J69" s="103">
        <v>118</v>
      </c>
      <c r="K69" s="116" t="s">
        <v>116</v>
      </c>
      <c r="L69" s="28"/>
    </row>
    <row r="70" spans="1:12" ht="15" x14ac:dyDescent="0.25">
      <c r="A70" s="87"/>
      <c r="B70" s="88"/>
      <c r="C70" s="2"/>
      <c r="D70" s="58" t="s">
        <v>26</v>
      </c>
      <c r="E70" s="59" t="s">
        <v>117</v>
      </c>
      <c r="F70" s="60">
        <v>250</v>
      </c>
      <c r="G70" s="103">
        <v>1.7</v>
      </c>
      <c r="H70" s="103">
        <v>4.9000000000000004</v>
      </c>
      <c r="I70" s="103">
        <v>7.7</v>
      </c>
      <c r="J70" s="103">
        <v>83</v>
      </c>
      <c r="K70" s="116" t="s">
        <v>118</v>
      </c>
      <c r="L70" s="29"/>
    </row>
    <row r="71" spans="1:12" ht="15" x14ac:dyDescent="0.25">
      <c r="A71" s="87"/>
      <c r="B71" s="88"/>
      <c r="C71" s="2"/>
      <c r="D71" s="58" t="s">
        <v>27</v>
      </c>
      <c r="E71" s="59" t="s">
        <v>119</v>
      </c>
      <c r="F71" s="60">
        <v>105</v>
      </c>
      <c r="G71" s="103">
        <v>23.5</v>
      </c>
      <c r="H71" s="103">
        <v>16.2</v>
      </c>
      <c r="I71" s="103">
        <v>0.5</v>
      </c>
      <c r="J71" s="103">
        <v>242</v>
      </c>
      <c r="K71" s="116" t="s">
        <v>120</v>
      </c>
      <c r="L71" s="29"/>
    </row>
    <row r="72" spans="1:12" ht="15" x14ac:dyDescent="0.25">
      <c r="A72" s="87"/>
      <c r="B72" s="88"/>
      <c r="C72" s="2"/>
      <c r="D72" s="58" t="s">
        <v>28</v>
      </c>
      <c r="E72" s="59" t="s">
        <v>121</v>
      </c>
      <c r="F72" s="60">
        <v>150</v>
      </c>
      <c r="G72" s="103">
        <v>5.7</v>
      </c>
      <c r="H72" s="103">
        <v>5.2</v>
      </c>
      <c r="I72" s="103">
        <v>24.7</v>
      </c>
      <c r="J72" s="103">
        <v>168</v>
      </c>
      <c r="K72" s="116" t="s">
        <v>122</v>
      </c>
      <c r="L72" s="29"/>
    </row>
    <row r="73" spans="1:12" ht="15" x14ac:dyDescent="0.25">
      <c r="A73" s="87"/>
      <c r="B73" s="88"/>
      <c r="C73" s="2"/>
      <c r="D73" s="58" t="s">
        <v>29</v>
      </c>
      <c r="E73" s="59" t="s">
        <v>123</v>
      </c>
      <c r="F73" s="60">
        <v>50</v>
      </c>
      <c r="G73" s="103">
        <v>0.7</v>
      </c>
      <c r="H73" s="103">
        <v>5.3</v>
      </c>
      <c r="I73" s="103">
        <v>1.6</v>
      </c>
      <c r="J73" s="103">
        <v>57.6</v>
      </c>
      <c r="K73" s="116" t="s">
        <v>124</v>
      </c>
      <c r="L73" s="29"/>
    </row>
    <row r="74" spans="1:12" ht="15" x14ac:dyDescent="0.25">
      <c r="A74" s="87"/>
      <c r="B74" s="88"/>
      <c r="C74" s="2"/>
      <c r="D74" s="58"/>
      <c r="E74" s="59" t="s">
        <v>125</v>
      </c>
      <c r="F74" s="60">
        <v>200</v>
      </c>
      <c r="G74" s="103">
        <v>0.3</v>
      </c>
      <c r="H74" s="103">
        <v>0.2</v>
      </c>
      <c r="I74" s="103">
        <v>25.1</v>
      </c>
      <c r="J74" s="103">
        <v>103</v>
      </c>
      <c r="K74" s="116" t="s">
        <v>65</v>
      </c>
      <c r="L74" s="29"/>
    </row>
    <row r="75" spans="1:12" ht="15" x14ac:dyDescent="0.25">
      <c r="A75" s="87"/>
      <c r="B75" s="88"/>
      <c r="C75" s="2"/>
      <c r="D75" s="58" t="s">
        <v>30</v>
      </c>
      <c r="E75" s="59" t="s">
        <v>47</v>
      </c>
      <c r="F75" s="60">
        <v>70</v>
      </c>
      <c r="G75" s="103">
        <v>5.3</v>
      </c>
      <c r="H75" s="103">
        <v>0.4</v>
      </c>
      <c r="I75" s="103">
        <v>36.6</v>
      </c>
      <c r="J75" s="103">
        <v>163</v>
      </c>
      <c r="K75" s="117"/>
      <c r="L75" s="29"/>
    </row>
    <row r="76" spans="1:12" ht="15" x14ac:dyDescent="0.25">
      <c r="A76" s="87"/>
      <c r="B76" s="88"/>
      <c r="C76" s="2"/>
      <c r="D76" s="62" t="s">
        <v>31</v>
      </c>
      <c r="E76" s="59" t="s">
        <v>48</v>
      </c>
      <c r="F76" s="60">
        <v>30</v>
      </c>
      <c r="G76" s="103">
        <v>2.8</v>
      </c>
      <c r="H76" s="103">
        <v>0.42</v>
      </c>
      <c r="I76" s="103">
        <v>19</v>
      </c>
      <c r="J76" s="103">
        <v>95</v>
      </c>
      <c r="K76" s="62"/>
      <c r="L76" s="29"/>
    </row>
    <row r="77" spans="1:12" ht="15.75" thickBot="1" x14ac:dyDescent="0.3">
      <c r="A77" s="90"/>
      <c r="B77" s="91"/>
      <c r="C77" s="14"/>
      <c r="D77" s="50" t="s">
        <v>32</v>
      </c>
      <c r="E77" s="25"/>
      <c r="F77" s="26">
        <f>SUM(F69:F76)</f>
        <v>935</v>
      </c>
      <c r="G77" s="26">
        <f>SUM(G69:G76)</f>
        <v>42.199999999999996</v>
      </c>
      <c r="H77" s="26">
        <f>SUM(H69:H76)</f>
        <v>42.22</v>
      </c>
      <c r="I77" s="26">
        <f>SUM(I69:I76)</f>
        <v>120.80000000000001</v>
      </c>
      <c r="J77" s="26">
        <f>SUM(J69:J76)</f>
        <v>1029.5999999999999</v>
      </c>
      <c r="K77" s="63"/>
      <c r="L77" s="36">
        <f>SUM(L69:L76)</f>
        <v>0</v>
      </c>
    </row>
    <row r="78" spans="1:12" ht="15" x14ac:dyDescent="0.25">
      <c r="A78" s="82">
        <f>A61</f>
        <v>1</v>
      </c>
      <c r="B78" s="97">
        <f>B61</f>
        <v>3</v>
      </c>
      <c r="C78" s="64" t="s">
        <v>68</v>
      </c>
      <c r="D78" s="12" t="s">
        <v>20</v>
      </c>
      <c r="E78" s="40" t="s">
        <v>126</v>
      </c>
      <c r="F78" s="41">
        <v>80</v>
      </c>
      <c r="G78" s="139">
        <v>1.2</v>
      </c>
      <c r="H78" s="139">
        <v>8</v>
      </c>
      <c r="I78" s="139">
        <v>2.4</v>
      </c>
      <c r="J78" s="139">
        <v>87</v>
      </c>
      <c r="K78" s="202" t="s">
        <v>127</v>
      </c>
      <c r="L78" s="138"/>
    </row>
    <row r="79" spans="1:12" ht="15" x14ac:dyDescent="0.25">
      <c r="A79" s="87"/>
      <c r="B79" s="88"/>
      <c r="C79" s="2"/>
      <c r="D79" s="157" t="s">
        <v>28</v>
      </c>
      <c r="E79" s="158" t="s">
        <v>128</v>
      </c>
      <c r="F79" s="159">
        <v>200</v>
      </c>
      <c r="G79" s="160">
        <v>24</v>
      </c>
      <c r="H79" s="160">
        <v>21</v>
      </c>
      <c r="I79" s="160">
        <v>14</v>
      </c>
      <c r="J79" s="160">
        <v>354</v>
      </c>
      <c r="K79" s="196" t="s">
        <v>129</v>
      </c>
      <c r="L79" s="162"/>
    </row>
    <row r="80" spans="1:12" ht="15" x14ac:dyDescent="0.25">
      <c r="A80" s="87"/>
      <c r="B80" s="88"/>
      <c r="C80" s="2"/>
      <c r="D80" s="163" t="s">
        <v>29</v>
      </c>
      <c r="E80" s="158" t="s">
        <v>130</v>
      </c>
      <c r="F80" s="159">
        <v>200</v>
      </c>
      <c r="G80" s="160">
        <v>1.4</v>
      </c>
      <c r="H80" s="160">
        <v>0</v>
      </c>
      <c r="I80" s="160">
        <v>29</v>
      </c>
      <c r="J80" s="160">
        <v>122</v>
      </c>
      <c r="K80" s="196" t="s">
        <v>131</v>
      </c>
      <c r="L80" s="162"/>
    </row>
    <row r="81" spans="1:12" ht="15" x14ac:dyDescent="0.25">
      <c r="A81" s="87"/>
      <c r="B81" s="88"/>
      <c r="C81" s="2"/>
      <c r="D81" s="203" t="s">
        <v>22</v>
      </c>
      <c r="E81" s="204" t="s">
        <v>47</v>
      </c>
      <c r="F81" s="205">
        <v>70</v>
      </c>
      <c r="G81" s="206">
        <v>5.3</v>
      </c>
      <c r="H81" s="206">
        <v>0.4</v>
      </c>
      <c r="I81" s="206">
        <v>36.6</v>
      </c>
      <c r="J81" s="206">
        <v>163</v>
      </c>
      <c r="K81" s="203"/>
      <c r="L81" s="162"/>
    </row>
    <row r="82" spans="1:12" ht="15" x14ac:dyDescent="0.25">
      <c r="A82" s="87"/>
      <c r="B82" s="88"/>
      <c r="C82" s="2"/>
      <c r="D82" s="207"/>
      <c r="E82" s="208" t="s">
        <v>48</v>
      </c>
      <c r="F82" s="209">
        <v>30</v>
      </c>
      <c r="G82" s="210">
        <v>2.8</v>
      </c>
      <c r="H82" s="210">
        <v>0.42</v>
      </c>
      <c r="I82" s="210">
        <v>19</v>
      </c>
      <c r="J82" s="210">
        <v>95</v>
      </c>
      <c r="K82" s="211"/>
      <c r="L82" s="162"/>
    </row>
    <row r="83" spans="1:12" ht="15.75" thickBot="1" x14ac:dyDescent="0.3">
      <c r="A83" s="90"/>
      <c r="B83" s="91"/>
      <c r="C83" s="14"/>
      <c r="D83" s="136" t="s">
        <v>32</v>
      </c>
      <c r="E83" s="171"/>
      <c r="F83" s="172">
        <f>SUM(F78:F82)</f>
        <v>580</v>
      </c>
      <c r="G83" s="172">
        <f>SUM(G78:G82)</f>
        <v>34.699999999999996</v>
      </c>
      <c r="H83" s="172">
        <f>SUM(H78:H82)</f>
        <v>29.82</v>
      </c>
      <c r="I83" s="172">
        <f>SUM(I78:I82)</f>
        <v>101</v>
      </c>
      <c r="J83" s="172">
        <f>SUM(J78:J82)</f>
        <v>821</v>
      </c>
      <c r="K83" s="135"/>
      <c r="L83" s="174">
        <f>SUM(L78:L82)</f>
        <v>0</v>
      </c>
    </row>
    <row r="84" spans="1:12" ht="15" x14ac:dyDescent="0.25">
      <c r="A84" s="87">
        <v>1</v>
      </c>
      <c r="B84" s="88">
        <v>3</v>
      </c>
      <c r="C84" s="2" t="s">
        <v>83</v>
      </c>
      <c r="D84" s="112" t="s">
        <v>77</v>
      </c>
      <c r="E84" s="59" t="s">
        <v>132</v>
      </c>
      <c r="F84" s="60">
        <v>30</v>
      </c>
      <c r="G84" s="103">
        <v>0.8</v>
      </c>
      <c r="H84" s="103">
        <v>0.9</v>
      </c>
      <c r="I84" s="103">
        <v>23</v>
      </c>
      <c r="J84" s="103">
        <v>105</v>
      </c>
      <c r="K84" s="116" t="s">
        <v>133</v>
      </c>
      <c r="L84" s="30"/>
    </row>
    <row r="85" spans="1:12" ht="15" x14ac:dyDescent="0.25">
      <c r="A85" s="87"/>
      <c r="B85" s="88"/>
      <c r="C85" s="2"/>
      <c r="D85" s="66" t="s">
        <v>29</v>
      </c>
      <c r="E85" s="59" t="s">
        <v>81</v>
      </c>
      <c r="F85" s="60">
        <v>150</v>
      </c>
      <c r="G85" s="103">
        <v>4.3499999999999996</v>
      </c>
      <c r="H85" s="103">
        <v>3.75</v>
      </c>
      <c r="I85" s="103">
        <v>6</v>
      </c>
      <c r="J85" s="103">
        <v>75</v>
      </c>
      <c r="K85" s="116" t="s">
        <v>82</v>
      </c>
      <c r="L85" s="29"/>
    </row>
    <row r="86" spans="1:12" ht="15.75" thickBot="1" x14ac:dyDescent="0.3">
      <c r="A86" s="87"/>
      <c r="B86" s="88"/>
      <c r="C86" s="2"/>
      <c r="D86" s="51" t="s">
        <v>32</v>
      </c>
      <c r="E86" s="33"/>
      <c r="F86" s="34">
        <f>SUM(F84:F85)</f>
        <v>180</v>
      </c>
      <c r="G86" s="34">
        <f>SUM(G84:G85)</f>
        <v>5.1499999999999995</v>
      </c>
      <c r="H86" s="34">
        <f>SUM(H84:H85)</f>
        <v>4.6500000000000004</v>
      </c>
      <c r="I86" s="34">
        <f>SUM(I84:I85)</f>
        <v>29</v>
      </c>
      <c r="J86" s="34">
        <f>SUM(J84:J85)</f>
        <v>180</v>
      </c>
      <c r="K86" s="35"/>
      <c r="L86" s="36">
        <f>SUM(L84:L85)</f>
        <v>0</v>
      </c>
    </row>
    <row r="87" spans="1:12" s="109" customFormat="1" ht="15.75" thickBot="1" x14ac:dyDescent="0.25">
      <c r="A87" s="107">
        <f>A61</f>
        <v>1</v>
      </c>
      <c r="B87" s="108">
        <f>B61</f>
        <v>3</v>
      </c>
      <c r="C87" s="222" t="s">
        <v>4</v>
      </c>
      <c r="D87" s="223"/>
      <c r="E87" s="54"/>
      <c r="F87" s="55">
        <f>F66+F86+F68+F77+F83</f>
        <v>2080</v>
      </c>
      <c r="G87" s="55">
        <f>G66+G68+G77+G83+G86</f>
        <v>95.97999999999999</v>
      </c>
      <c r="H87" s="55">
        <f>H66+H86+H68</f>
        <v>38.53</v>
      </c>
      <c r="I87" s="55">
        <f>I66+I86+I68</f>
        <v>155.98000000000002</v>
      </c>
      <c r="J87" s="55">
        <f>J66+J86+J68</f>
        <v>1063.9000000000001</v>
      </c>
      <c r="K87" s="56"/>
      <c r="L87" s="57">
        <f>L66+L86+L83+L77+L68</f>
        <v>0</v>
      </c>
    </row>
    <row r="88" spans="1:12" ht="15" x14ac:dyDescent="0.25">
      <c r="A88" s="82">
        <v>1</v>
      </c>
      <c r="B88" s="83">
        <v>4</v>
      </c>
      <c r="C88" s="64" t="s">
        <v>19</v>
      </c>
      <c r="D88" s="112" t="s">
        <v>20</v>
      </c>
      <c r="E88" s="59" t="s">
        <v>134</v>
      </c>
      <c r="F88" s="60">
        <v>130</v>
      </c>
      <c r="G88" s="103">
        <v>11.2</v>
      </c>
      <c r="H88" s="103">
        <v>17.399999999999999</v>
      </c>
      <c r="I88" s="103">
        <v>3</v>
      </c>
      <c r="J88" s="103">
        <v>212</v>
      </c>
      <c r="K88" s="116" t="s">
        <v>135</v>
      </c>
      <c r="L88" s="86"/>
    </row>
    <row r="89" spans="1:12" ht="15" x14ac:dyDescent="0.25">
      <c r="A89" s="87"/>
      <c r="B89" s="88"/>
      <c r="C89" s="2"/>
      <c r="D89" s="117"/>
      <c r="E89" s="59" t="s">
        <v>136</v>
      </c>
      <c r="F89" s="60">
        <v>40</v>
      </c>
      <c r="G89" s="103">
        <v>1.6</v>
      </c>
      <c r="H89" s="103">
        <v>0.2</v>
      </c>
      <c r="I89" s="103">
        <v>10</v>
      </c>
      <c r="J89" s="103">
        <v>100</v>
      </c>
      <c r="K89" s="116" t="s">
        <v>109</v>
      </c>
      <c r="L89" s="16"/>
    </row>
    <row r="90" spans="1:12" ht="15" x14ac:dyDescent="0.25">
      <c r="A90" s="87"/>
      <c r="B90" s="88"/>
      <c r="C90" s="2"/>
      <c r="D90" s="58" t="s">
        <v>21</v>
      </c>
      <c r="E90" s="59" t="s">
        <v>137</v>
      </c>
      <c r="F90" s="60">
        <v>200</v>
      </c>
      <c r="G90" s="103">
        <v>3.7</v>
      </c>
      <c r="H90" s="103">
        <v>3.8</v>
      </c>
      <c r="I90" s="103">
        <v>24.5</v>
      </c>
      <c r="J90" s="103">
        <v>147</v>
      </c>
      <c r="K90" s="116" t="s">
        <v>138</v>
      </c>
      <c r="L90" s="17"/>
    </row>
    <row r="91" spans="1:12" ht="15" x14ac:dyDescent="0.25">
      <c r="A91" s="87"/>
      <c r="B91" s="88"/>
      <c r="C91" s="2"/>
      <c r="D91" s="58" t="s">
        <v>22</v>
      </c>
      <c r="E91" s="59" t="s">
        <v>47</v>
      </c>
      <c r="F91" s="60">
        <v>40</v>
      </c>
      <c r="G91" s="103">
        <v>3</v>
      </c>
      <c r="H91" s="103">
        <v>0.2</v>
      </c>
      <c r="I91" s="103">
        <v>20.9</v>
      </c>
      <c r="J91" s="103">
        <v>93.2</v>
      </c>
      <c r="K91" s="117"/>
      <c r="L91" s="16"/>
    </row>
    <row r="92" spans="1:12" ht="15" x14ac:dyDescent="0.25">
      <c r="A92" s="87"/>
      <c r="B92" s="88"/>
      <c r="C92" s="2"/>
      <c r="D92" s="58"/>
      <c r="E92" s="59" t="s">
        <v>48</v>
      </c>
      <c r="F92" s="60">
        <v>25</v>
      </c>
      <c r="G92" s="103">
        <v>1.93</v>
      </c>
      <c r="H92" s="103">
        <v>0.28000000000000003</v>
      </c>
      <c r="I92" s="103">
        <v>12.68</v>
      </c>
      <c r="J92" s="103">
        <v>63.7</v>
      </c>
      <c r="K92" s="117"/>
      <c r="L92" s="16"/>
    </row>
    <row r="93" spans="1:12" ht="15.75" thickBot="1" x14ac:dyDescent="0.3">
      <c r="A93" s="90"/>
      <c r="B93" s="91"/>
      <c r="C93" s="14"/>
      <c r="D93" s="53" t="s">
        <v>32</v>
      </c>
      <c r="E93" s="9"/>
      <c r="F93" s="10">
        <f>SUM(F88:F92)</f>
        <v>435</v>
      </c>
      <c r="G93" s="10">
        <f>SUM(G88:G92)</f>
        <v>21.43</v>
      </c>
      <c r="H93" s="10">
        <f>SUM(H88:H92)</f>
        <v>21.88</v>
      </c>
      <c r="I93" s="10">
        <f>SUM(I88:I92)</f>
        <v>71.08</v>
      </c>
      <c r="J93" s="10">
        <f>SUM(J88:J92)</f>
        <v>615.90000000000009</v>
      </c>
      <c r="K93" s="15"/>
      <c r="L93" s="18">
        <f>SUM(L88:L92)</f>
        <v>0</v>
      </c>
    </row>
    <row r="94" spans="1:12" ht="15" x14ac:dyDescent="0.25">
      <c r="A94" s="82">
        <v>1</v>
      </c>
      <c r="B94" s="83">
        <v>4</v>
      </c>
      <c r="C94" s="64" t="s">
        <v>49</v>
      </c>
      <c r="D94" s="112" t="s">
        <v>23</v>
      </c>
      <c r="E94" s="59" t="s">
        <v>114</v>
      </c>
      <c r="F94" s="60">
        <v>100</v>
      </c>
      <c r="G94" s="103">
        <v>0.18</v>
      </c>
      <c r="H94" s="103">
        <v>14.6</v>
      </c>
      <c r="I94" s="103" t="s">
        <v>139</v>
      </c>
      <c r="J94" s="103">
        <v>0.36</v>
      </c>
      <c r="K94" s="120"/>
      <c r="L94" s="22"/>
    </row>
    <row r="95" spans="1:12" ht="15" x14ac:dyDescent="0.25">
      <c r="A95" s="87"/>
      <c r="B95" s="88"/>
      <c r="C95" s="2"/>
      <c r="D95" s="117" t="s">
        <v>29</v>
      </c>
      <c r="E95" s="59" t="s">
        <v>52</v>
      </c>
      <c r="F95" s="60">
        <v>200</v>
      </c>
      <c r="G95" s="103">
        <v>1</v>
      </c>
      <c r="H95" s="103">
        <v>0.2</v>
      </c>
      <c r="I95" s="103">
        <v>0.2</v>
      </c>
      <c r="J95" s="103">
        <v>92</v>
      </c>
      <c r="K95" s="116" t="s">
        <v>53</v>
      </c>
      <c r="L95" s="23"/>
    </row>
    <row r="96" spans="1:12" ht="15.75" thickBot="1" x14ac:dyDescent="0.3">
      <c r="A96" s="90"/>
      <c r="B96" s="91"/>
      <c r="C96" s="14"/>
      <c r="D96" s="52" t="s">
        <v>32</v>
      </c>
      <c r="E96" s="19"/>
      <c r="F96" s="20">
        <f>SUM(F94:F95)</f>
        <v>300</v>
      </c>
      <c r="G96" s="20">
        <f>SUM(G94:G95)</f>
        <v>1.18</v>
      </c>
      <c r="H96" s="20">
        <f>SUM(H94:H95)</f>
        <v>14.799999999999999</v>
      </c>
      <c r="I96" s="20">
        <f>SUM(I94:I95)</f>
        <v>0.2</v>
      </c>
      <c r="J96" s="20">
        <f>SUM(J94:J95)</f>
        <v>92.36</v>
      </c>
      <c r="K96" s="21"/>
      <c r="L96" s="24">
        <f>L95+L94</f>
        <v>0</v>
      </c>
    </row>
    <row r="97" spans="1:12" ht="15" x14ac:dyDescent="0.25">
      <c r="A97" s="82">
        <v>1</v>
      </c>
      <c r="B97" s="97">
        <v>4</v>
      </c>
      <c r="C97" s="64" t="s">
        <v>24</v>
      </c>
      <c r="D97" s="66" t="s">
        <v>25</v>
      </c>
      <c r="E97" s="59" t="s">
        <v>140</v>
      </c>
      <c r="F97" s="60">
        <v>80</v>
      </c>
      <c r="G97" s="103">
        <v>0.88</v>
      </c>
      <c r="H97" s="103">
        <v>8.08</v>
      </c>
      <c r="I97" s="103">
        <v>8.48</v>
      </c>
      <c r="J97" s="121">
        <v>110.4</v>
      </c>
      <c r="K97" s="122">
        <v>41306</v>
      </c>
      <c r="L97" s="28"/>
    </row>
    <row r="98" spans="1:12" ht="15" x14ac:dyDescent="0.25">
      <c r="A98" s="87"/>
      <c r="B98" s="88"/>
      <c r="C98" s="2"/>
      <c r="D98" s="58" t="s">
        <v>26</v>
      </c>
      <c r="E98" s="59" t="s">
        <v>141</v>
      </c>
      <c r="F98" s="60">
        <v>250</v>
      </c>
      <c r="G98" s="103">
        <v>2.2999999999999998</v>
      </c>
      <c r="H98" s="103">
        <v>4.25</v>
      </c>
      <c r="I98" s="103">
        <v>15.1</v>
      </c>
      <c r="J98" s="123">
        <v>108</v>
      </c>
      <c r="K98" s="116" t="s">
        <v>142</v>
      </c>
      <c r="L98" s="29"/>
    </row>
    <row r="99" spans="1:12" ht="15" x14ac:dyDescent="0.25">
      <c r="A99" s="87"/>
      <c r="B99" s="88"/>
      <c r="C99" s="2"/>
      <c r="D99" s="58" t="s">
        <v>27</v>
      </c>
      <c r="E99" s="59" t="s">
        <v>143</v>
      </c>
      <c r="F99" s="60">
        <v>120</v>
      </c>
      <c r="G99" s="103">
        <v>16.5</v>
      </c>
      <c r="H99" s="103">
        <v>15.2</v>
      </c>
      <c r="I99" s="103">
        <v>10.4</v>
      </c>
      <c r="J99" s="123">
        <v>244.8</v>
      </c>
      <c r="K99" s="116" t="s">
        <v>144</v>
      </c>
      <c r="L99" s="29"/>
    </row>
    <row r="100" spans="1:12" ht="15" x14ac:dyDescent="0.25">
      <c r="A100" s="87"/>
      <c r="B100" s="88"/>
      <c r="C100" s="2"/>
      <c r="D100" s="58" t="s">
        <v>28</v>
      </c>
      <c r="E100" s="59" t="s">
        <v>145</v>
      </c>
      <c r="F100" s="60">
        <v>200</v>
      </c>
      <c r="G100" s="103">
        <v>4.2</v>
      </c>
      <c r="H100" s="103">
        <v>8.8000000000000007</v>
      </c>
      <c r="I100" s="103">
        <v>21.8</v>
      </c>
      <c r="J100" s="103">
        <v>184</v>
      </c>
      <c r="K100" s="116" t="s">
        <v>61</v>
      </c>
      <c r="L100" s="29"/>
    </row>
    <row r="101" spans="1:12" ht="15" x14ac:dyDescent="0.25">
      <c r="A101" s="87"/>
      <c r="B101" s="88"/>
      <c r="C101" s="2"/>
      <c r="D101" s="58" t="s">
        <v>29</v>
      </c>
      <c r="E101" s="59" t="s">
        <v>146</v>
      </c>
      <c r="F101" s="60">
        <v>200</v>
      </c>
      <c r="G101" s="103">
        <v>0.56000000000000005</v>
      </c>
      <c r="H101" s="103"/>
      <c r="I101" s="103">
        <v>27.89</v>
      </c>
      <c r="J101" s="124">
        <v>113.79</v>
      </c>
      <c r="K101" s="125" t="s">
        <v>99</v>
      </c>
      <c r="L101" s="29"/>
    </row>
    <row r="102" spans="1:12" ht="15" x14ac:dyDescent="0.25">
      <c r="A102" s="87"/>
      <c r="B102" s="88"/>
      <c r="C102" s="2"/>
      <c r="D102" s="58" t="s">
        <v>30</v>
      </c>
      <c r="E102" s="59" t="s">
        <v>47</v>
      </c>
      <c r="F102" s="60">
        <v>70</v>
      </c>
      <c r="G102" s="103">
        <v>5.3</v>
      </c>
      <c r="H102" s="103">
        <v>0.4</v>
      </c>
      <c r="I102" s="103">
        <v>36.6</v>
      </c>
      <c r="J102" s="103">
        <v>163</v>
      </c>
      <c r="K102" s="116"/>
      <c r="L102" s="29"/>
    </row>
    <row r="103" spans="1:12" ht="15" x14ac:dyDescent="0.25">
      <c r="A103" s="87"/>
      <c r="B103" s="88"/>
      <c r="C103" s="2"/>
      <c r="D103" s="58" t="s">
        <v>31</v>
      </c>
      <c r="E103" s="59" t="s">
        <v>48</v>
      </c>
      <c r="F103" s="60">
        <v>30</v>
      </c>
      <c r="G103" s="103">
        <v>2.8</v>
      </c>
      <c r="H103" s="103">
        <v>0.42</v>
      </c>
      <c r="I103" s="103">
        <v>19</v>
      </c>
      <c r="J103" s="103">
        <v>95</v>
      </c>
      <c r="K103" s="116"/>
      <c r="L103" s="29"/>
    </row>
    <row r="104" spans="1:12" ht="15.75" thickBot="1" x14ac:dyDescent="0.3">
      <c r="A104" s="90"/>
      <c r="B104" s="91"/>
      <c r="C104" s="14"/>
      <c r="D104" s="50" t="s">
        <v>32</v>
      </c>
      <c r="E104" s="25"/>
      <c r="F104" s="26">
        <f>SUM(F97:F103)</f>
        <v>950</v>
      </c>
      <c r="G104" s="26">
        <f>SUM(G97:G103)</f>
        <v>32.54</v>
      </c>
      <c r="H104" s="26">
        <f>SUM(H97:H103)</f>
        <v>37.15</v>
      </c>
      <c r="I104" s="26">
        <f>SUM(I97:I103)</f>
        <v>139.27000000000001</v>
      </c>
      <c r="J104" s="26">
        <f>SUM(J97:J103)</f>
        <v>1018.99</v>
      </c>
      <c r="K104" s="63"/>
      <c r="L104" s="36">
        <f>SUM(L97:L103)</f>
        <v>0</v>
      </c>
    </row>
    <row r="105" spans="1:12" ht="15" x14ac:dyDescent="0.25">
      <c r="A105" s="87">
        <f>A88</f>
        <v>1</v>
      </c>
      <c r="B105" s="105">
        <v>4</v>
      </c>
      <c r="C105" s="65" t="s">
        <v>68</v>
      </c>
      <c r="D105" s="112" t="s">
        <v>25</v>
      </c>
      <c r="E105" s="59" t="s">
        <v>147</v>
      </c>
      <c r="F105" s="60">
        <v>80</v>
      </c>
      <c r="G105" s="103">
        <v>1.2</v>
      </c>
      <c r="H105" s="103">
        <v>4.4000000000000004</v>
      </c>
      <c r="I105" s="103">
        <v>6.7</v>
      </c>
      <c r="J105" s="103">
        <v>71.2</v>
      </c>
      <c r="K105" s="116" t="s">
        <v>148</v>
      </c>
      <c r="L105" s="28"/>
    </row>
    <row r="106" spans="1:12" ht="15" x14ac:dyDescent="0.25">
      <c r="A106" s="87"/>
      <c r="B106" s="88"/>
      <c r="C106" s="2"/>
      <c r="D106" s="58" t="s">
        <v>149</v>
      </c>
      <c r="E106" s="59" t="s">
        <v>150</v>
      </c>
      <c r="F106" s="60">
        <v>105</v>
      </c>
      <c r="G106" s="103">
        <v>15</v>
      </c>
      <c r="H106" s="103">
        <v>10.7</v>
      </c>
      <c r="I106" s="103">
        <v>9.1999999999999993</v>
      </c>
      <c r="J106" s="103">
        <v>188</v>
      </c>
      <c r="K106" s="116" t="s">
        <v>59</v>
      </c>
      <c r="L106" s="31"/>
    </row>
    <row r="107" spans="1:12" ht="15" x14ac:dyDescent="0.25">
      <c r="A107" s="87"/>
      <c r="B107" s="88"/>
      <c r="C107" s="2"/>
      <c r="D107" s="58" t="s">
        <v>28</v>
      </c>
      <c r="E107" s="59" t="s">
        <v>151</v>
      </c>
      <c r="F107" s="60" t="s">
        <v>152</v>
      </c>
      <c r="G107" s="103">
        <v>3.8</v>
      </c>
      <c r="H107" s="103">
        <v>6.06</v>
      </c>
      <c r="I107" s="103">
        <v>33.6</v>
      </c>
      <c r="J107" s="103">
        <v>204.3</v>
      </c>
      <c r="K107" s="116" t="s">
        <v>153</v>
      </c>
      <c r="L107" s="31"/>
    </row>
    <row r="108" spans="1:12" ht="15" x14ac:dyDescent="0.25">
      <c r="A108" s="87"/>
      <c r="B108" s="88"/>
      <c r="C108" s="2"/>
      <c r="D108" s="58" t="s">
        <v>29</v>
      </c>
      <c r="E108" s="59" t="s">
        <v>75</v>
      </c>
      <c r="F108" s="60">
        <v>200</v>
      </c>
      <c r="G108" s="103">
        <v>0.1</v>
      </c>
      <c r="H108" s="103">
        <v>0</v>
      </c>
      <c r="I108" s="103">
        <v>15.2</v>
      </c>
      <c r="J108" s="103">
        <v>61</v>
      </c>
      <c r="K108" s="116" t="s">
        <v>76</v>
      </c>
      <c r="L108" s="31"/>
    </row>
    <row r="109" spans="1:12" ht="15" x14ac:dyDescent="0.25">
      <c r="A109" s="87"/>
      <c r="B109" s="88"/>
      <c r="C109" s="2"/>
      <c r="D109" s="62" t="s">
        <v>22</v>
      </c>
      <c r="E109" s="59" t="s">
        <v>47</v>
      </c>
      <c r="F109" s="60">
        <v>40</v>
      </c>
      <c r="G109" s="103">
        <v>3</v>
      </c>
      <c r="H109" s="103">
        <v>0.2</v>
      </c>
      <c r="I109" s="103">
        <v>20.9</v>
      </c>
      <c r="J109" s="103">
        <v>93.2</v>
      </c>
      <c r="K109" s="62"/>
      <c r="L109" s="31"/>
    </row>
    <row r="110" spans="1:12" ht="15.75" thickBot="1" x14ac:dyDescent="0.3">
      <c r="A110" s="87"/>
      <c r="B110" s="88"/>
      <c r="C110" s="2"/>
      <c r="D110" s="137"/>
      <c r="E110" s="59" t="s">
        <v>48</v>
      </c>
      <c r="F110" s="60">
        <v>25</v>
      </c>
      <c r="G110" s="103">
        <v>1.93</v>
      </c>
      <c r="H110" s="103">
        <v>0.28000000000000003</v>
      </c>
      <c r="I110" s="103">
        <v>12.68</v>
      </c>
      <c r="J110" s="103">
        <v>63.75</v>
      </c>
      <c r="K110" s="119"/>
      <c r="L110" s="31"/>
    </row>
    <row r="111" spans="1:12" ht="15.75" thickBot="1" x14ac:dyDescent="0.3">
      <c r="A111" s="90"/>
      <c r="B111" s="91"/>
      <c r="C111" s="14"/>
      <c r="D111" s="136" t="s">
        <v>32</v>
      </c>
      <c r="E111" s="25"/>
      <c r="F111" s="26">
        <f>SUM(F105:F110)</f>
        <v>450</v>
      </c>
      <c r="G111" s="26">
        <f>SUM(G105:G110)</f>
        <v>25.03</v>
      </c>
      <c r="H111" s="26">
        <f>SUM(H105:H110)</f>
        <v>21.64</v>
      </c>
      <c r="I111" s="26">
        <f>SUM(I105:I110)</f>
        <v>98.28</v>
      </c>
      <c r="J111" s="26">
        <f>SUM(J105:J110)</f>
        <v>681.45</v>
      </c>
      <c r="K111" s="27"/>
      <c r="L111" s="49">
        <f>SUM(L105:L110)</f>
        <v>0</v>
      </c>
    </row>
    <row r="112" spans="1:12" ht="15" x14ac:dyDescent="0.25">
      <c r="A112" s="87">
        <v>1</v>
      </c>
      <c r="B112" s="88">
        <v>4</v>
      </c>
      <c r="C112" s="2" t="s">
        <v>83</v>
      </c>
      <c r="D112" s="66" t="s">
        <v>29</v>
      </c>
      <c r="E112" s="59" t="s">
        <v>154</v>
      </c>
      <c r="F112" s="60">
        <v>200</v>
      </c>
      <c r="G112" s="103">
        <v>10</v>
      </c>
      <c r="H112" s="103">
        <v>6.4</v>
      </c>
      <c r="I112" s="103">
        <v>17</v>
      </c>
      <c r="J112" s="103">
        <v>174</v>
      </c>
      <c r="K112" s="116" t="s">
        <v>155</v>
      </c>
      <c r="L112" s="30"/>
    </row>
    <row r="113" spans="1:12" ht="15.75" thickBot="1" x14ac:dyDescent="0.3">
      <c r="A113" s="87"/>
      <c r="B113" s="88"/>
      <c r="C113" s="2"/>
      <c r="D113" s="51" t="s">
        <v>32</v>
      </c>
      <c r="E113" s="33"/>
      <c r="F113" s="34">
        <f>SUM(F112:F112)</f>
        <v>200</v>
      </c>
      <c r="G113" s="34">
        <f>SUM(G112:G112)</f>
        <v>10</v>
      </c>
      <c r="H113" s="34">
        <f>SUM(H112:H112)</f>
        <v>6.4</v>
      </c>
      <c r="I113" s="34">
        <f>SUM(I112:I112)</f>
        <v>17</v>
      </c>
      <c r="J113" s="34">
        <f>SUM(J112:J112)</f>
        <v>174</v>
      </c>
      <c r="K113" s="35"/>
      <c r="L113" s="36">
        <f>SUM(L112:L112)</f>
        <v>0</v>
      </c>
    </row>
    <row r="114" spans="1:12" s="109" customFormat="1" ht="15.75" thickBot="1" x14ac:dyDescent="0.25">
      <c r="A114" s="107">
        <f>A88</f>
        <v>1</v>
      </c>
      <c r="B114" s="108">
        <f>B88</f>
        <v>4</v>
      </c>
      <c r="C114" s="222" t="s">
        <v>4</v>
      </c>
      <c r="D114" s="223"/>
      <c r="E114" s="54"/>
      <c r="F114" s="55">
        <f>F93+F113+F96+F104+F111</f>
        <v>2335</v>
      </c>
      <c r="G114" s="55">
        <f>G93+G96+G104+G111+G113</f>
        <v>90.18</v>
      </c>
      <c r="H114" s="55">
        <f>H93+H113+H96</f>
        <v>43.08</v>
      </c>
      <c r="I114" s="55">
        <f>I93+I113+I96</f>
        <v>88.28</v>
      </c>
      <c r="J114" s="55">
        <f>J93+J113+J96</f>
        <v>882.2600000000001</v>
      </c>
      <c r="K114" s="56"/>
      <c r="L114" s="57">
        <f>L93+L113+L111+L104+L96</f>
        <v>0</v>
      </c>
    </row>
    <row r="115" spans="1:12" ht="15" x14ac:dyDescent="0.25">
      <c r="A115" s="82">
        <v>1</v>
      </c>
      <c r="B115" s="83">
        <v>5</v>
      </c>
      <c r="C115" s="64" t="s">
        <v>19</v>
      </c>
      <c r="D115" s="112" t="s">
        <v>20</v>
      </c>
      <c r="E115" s="59" t="s">
        <v>156</v>
      </c>
      <c r="F115" s="60">
        <v>40</v>
      </c>
      <c r="G115" s="103">
        <v>1.2</v>
      </c>
      <c r="H115" s="103">
        <v>4</v>
      </c>
      <c r="I115" s="103">
        <v>20.6</v>
      </c>
      <c r="J115" s="103">
        <v>123</v>
      </c>
      <c r="K115" s="116" t="s">
        <v>157</v>
      </c>
      <c r="L115" s="86"/>
    </row>
    <row r="116" spans="1:12" ht="15" x14ac:dyDescent="0.25">
      <c r="A116" s="87"/>
      <c r="B116" s="88"/>
      <c r="C116" s="2"/>
      <c r="D116" s="117"/>
      <c r="E116" s="59" t="s">
        <v>158</v>
      </c>
      <c r="F116" s="60" t="s">
        <v>44</v>
      </c>
      <c r="G116" s="103">
        <v>7.8</v>
      </c>
      <c r="H116" s="103">
        <v>9.4</v>
      </c>
      <c r="I116" s="103">
        <v>35.799999999999997</v>
      </c>
      <c r="J116" s="103">
        <v>283.60000000000002</v>
      </c>
      <c r="K116" s="116" t="s">
        <v>159</v>
      </c>
      <c r="L116" s="16"/>
    </row>
    <row r="117" spans="1:12" ht="15" x14ac:dyDescent="0.25">
      <c r="A117" s="87"/>
      <c r="B117" s="88"/>
      <c r="C117" s="2"/>
      <c r="D117" s="58" t="s">
        <v>21</v>
      </c>
      <c r="E117" s="59" t="s">
        <v>160</v>
      </c>
      <c r="F117" s="60">
        <v>200</v>
      </c>
      <c r="G117" s="103">
        <v>2.9</v>
      </c>
      <c r="H117" s="103">
        <v>2</v>
      </c>
      <c r="I117" s="103">
        <v>20.9</v>
      </c>
      <c r="J117" s="103">
        <v>113</v>
      </c>
      <c r="K117" s="116" t="s">
        <v>45</v>
      </c>
      <c r="L117" s="17"/>
    </row>
    <row r="118" spans="1:12" ht="15" x14ac:dyDescent="0.25">
      <c r="A118" s="87"/>
      <c r="B118" s="88"/>
      <c r="C118" s="2"/>
      <c r="D118" s="58" t="s">
        <v>22</v>
      </c>
      <c r="E118" s="59" t="s">
        <v>47</v>
      </c>
      <c r="F118" s="60">
        <v>40</v>
      </c>
      <c r="G118" s="103">
        <v>3</v>
      </c>
      <c r="H118" s="103">
        <v>0.2</v>
      </c>
      <c r="I118" s="103">
        <v>20.9</v>
      </c>
      <c r="J118" s="103">
        <v>93.2</v>
      </c>
      <c r="K118" s="117"/>
      <c r="L118" s="16"/>
    </row>
    <row r="119" spans="1:12" ht="15" x14ac:dyDescent="0.25">
      <c r="A119" s="87"/>
      <c r="B119" s="88"/>
      <c r="C119" s="2"/>
      <c r="D119" s="58"/>
      <c r="E119" s="59" t="s">
        <v>48</v>
      </c>
      <c r="F119" s="60">
        <v>25</v>
      </c>
      <c r="G119" s="103">
        <v>1.93</v>
      </c>
      <c r="H119" s="103">
        <v>0.28000000000000003</v>
      </c>
      <c r="I119" s="103">
        <v>12.68</v>
      </c>
      <c r="J119" s="103">
        <v>63.7</v>
      </c>
      <c r="K119" s="117"/>
      <c r="L119" s="16"/>
    </row>
    <row r="120" spans="1:12" ht="15.75" thickBot="1" x14ac:dyDescent="0.3">
      <c r="A120" s="90"/>
      <c r="B120" s="91"/>
      <c r="C120" s="14"/>
      <c r="D120" s="53" t="s">
        <v>32</v>
      </c>
      <c r="E120" s="9"/>
      <c r="F120" s="10">
        <f>SUM(F115:F119)</f>
        <v>305</v>
      </c>
      <c r="G120" s="10">
        <f>SUM(G115:G119)</f>
        <v>16.830000000000002</v>
      </c>
      <c r="H120" s="10">
        <f>SUM(H115:H119)</f>
        <v>15.879999999999999</v>
      </c>
      <c r="I120" s="10">
        <f>SUM(I115:I119)</f>
        <v>110.88</v>
      </c>
      <c r="J120" s="10">
        <f>SUM(J115:J119)</f>
        <v>676.50000000000011</v>
      </c>
      <c r="K120" s="15"/>
      <c r="L120" s="18">
        <f>SUM(L115:L119)</f>
        <v>0</v>
      </c>
    </row>
    <row r="121" spans="1:12" ht="15" x14ac:dyDescent="0.25">
      <c r="A121" s="82">
        <v>1</v>
      </c>
      <c r="B121" s="83">
        <v>5</v>
      </c>
      <c r="C121" s="64" t="s">
        <v>49</v>
      </c>
      <c r="D121" s="112" t="s">
        <v>23</v>
      </c>
      <c r="E121" s="59" t="s">
        <v>161</v>
      </c>
      <c r="F121" s="60">
        <v>100</v>
      </c>
      <c r="G121" s="103">
        <v>0.9</v>
      </c>
      <c r="H121" s="103">
        <v>0.02</v>
      </c>
      <c r="I121" s="103">
        <v>8.1</v>
      </c>
      <c r="J121" s="103">
        <v>43</v>
      </c>
      <c r="K121" s="120"/>
      <c r="L121" s="22"/>
    </row>
    <row r="122" spans="1:12" ht="15.75" thickBot="1" x14ac:dyDescent="0.3">
      <c r="A122" s="90"/>
      <c r="B122" s="91"/>
      <c r="C122" s="14"/>
      <c r="D122" s="52" t="s">
        <v>32</v>
      </c>
      <c r="E122" s="19"/>
      <c r="F122" s="20">
        <f>SUM(F121:F121)</f>
        <v>100</v>
      </c>
      <c r="G122" s="20">
        <f>SUM(G121:G121)</f>
        <v>0.9</v>
      </c>
      <c r="H122" s="20">
        <f>SUM(H121:H121)</f>
        <v>0.02</v>
      </c>
      <c r="I122" s="20">
        <f>SUM(I121:I121)</f>
        <v>8.1</v>
      </c>
      <c r="J122" s="20">
        <f>SUM(J121:J121)</f>
        <v>43</v>
      </c>
      <c r="K122" s="21"/>
      <c r="L122" s="24">
        <f>L121</f>
        <v>0</v>
      </c>
    </row>
    <row r="123" spans="1:12" ht="15" x14ac:dyDescent="0.25">
      <c r="A123" s="82">
        <v>1</v>
      </c>
      <c r="B123" s="97">
        <v>5</v>
      </c>
      <c r="C123" s="64" t="s">
        <v>24</v>
      </c>
      <c r="D123" s="66" t="s">
        <v>25</v>
      </c>
      <c r="E123" s="59" t="s">
        <v>162</v>
      </c>
      <c r="F123" s="60">
        <v>80</v>
      </c>
      <c r="G123" s="103">
        <v>4.16</v>
      </c>
      <c r="H123" s="103">
        <v>10.16</v>
      </c>
      <c r="I123" s="103">
        <v>8.24</v>
      </c>
      <c r="J123" s="126">
        <v>140.80000000000001</v>
      </c>
      <c r="K123" s="127" t="s">
        <v>163</v>
      </c>
      <c r="L123" s="28"/>
    </row>
    <row r="124" spans="1:12" ht="15" x14ac:dyDescent="0.25">
      <c r="A124" s="87"/>
      <c r="B124" s="88"/>
      <c r="C124" s="2"/>
      <c r="D124" s="58" t="s">
        <v>26</v>
      </c>
      <c r="E124" s="59" t="s">
        <v>164</v>
      </c>
      <c r="F124" s="60">
        <v>250</v>
      </c>
      <c r="G124" s="103">
        <v>2.12</v>
      </c>
      <c r="H124" s="103">
        <v>5.0999999999999996</v>
      </c>
      <c r="I124" s="103">
        <v>14.5</v>
      </c>
      <c r="J124" s="103">
        <v>112.5</v>
      </c>
      <c r="K124" s="116" t="s">
        <v>165</v>
      </c>
      <c r="L124" s="29"/>
    </row>
    <row r="125" spans="1:12" ht="15" x14ac:dyDescent="0.25">
      <c r="A125" s="87"/>
      <c r="B125" s="88"/>
      <c r="C125" s="2"/>
      <c r="D125" s="58" t="s">
        <v>27</v>
      </c>
      <c r="E125" s="59" t="s">
        <v>166</v>
      </c>
      <c r="F125" s="60">
        <v>100</v>
      </c>
      <c r="G125" s="103">
        <v>16.399999999999999</v>
      </c>
      <c r="H125" s="103">
        <v>13</v>
      </c>
      <c r="I125" s="103">
        <v>5.6</v>
      </c>
      <c r="J125" s="103">
        <v>212</v>
      </c>
      <c r="K125" s="116" t="s">
        <v>167</v>
      </c>
      <c r="L125" s="29"/>
    </row>
    <row r="126" spans="1:12" ht="15" x14ac:dyDescent="0.25">
      <c r="A126" s="87"/>
      <c r="B126" s="88"/>
      <c r="C126" s="2"/>
      <c r="D126" s="58" t="s">
        <v>28</v>
      </c>
      <c r="E126" s="59" t="s">
        <v>168</v>
      </c>
      <c r="F126" s="60">
        <v>200</v>
      </c>
      <c r="G126" s="103">
        <v>7.4</v>
      </c>
      <c r="H126" s="103">
        <v>7.2</v>
      </c>
      <c r="I126" s="103">
        <v>7.8</v>
      </c>
      <c r="J126" s="103">
        <v>126</v>
      </c>
      <c r="K126" s="116" t="s">
        <v>169</v>
      </c>
      <c r="L126" s="29"/>
    </row>
    <row r="127" spans="1:12" ht="15" x14ac:dyDescent="0.25">
      <c r="A127" s="87"/>
      <c r="B127" s="88"/>
      <c r="C127" s="2"/>
      <c r="D127" s="58" t="s">
        <v>29</v>
      </c>
      <c r="E127" s="59" t="s">
        <v>170</v>
      </c>
      <c r="F127" s="60">
        <v>200</v>
      </c>
      <c r="G127" s="103">
        <v>0.5</v>
      </c>
      <c r="H127" s="103">
        <v>0</v>
      </c>
      <c r="I127" s="103">
        <v>27</v>
      </c>
      <c r="J127" s="103">
        <v>110</v>
      </c>
      <c r="K127" s="116" t="s">
        <v>99</v>
      </c>
      <c r="L127" s="29"/>
    </row>
    <row r="128" spans="1:12" ht="15" x14ac:dyDescent="0.25">
      <c r="A128" s="87"/>
      <c r="B128" s="88"/>
      <c r="C128" s="2"/>
      <c r="D128" s="58" t="s">
        <v>30</v>
      </c>
      <c r="E128" s="59" t="s">
        <v>47</v>
      </c>
      <c r="F128" s="60">
        <v>70</v>
      </c>
      <c r="G128" s="103">
        <v>5.3</v>
      </c>
      <c r="H128" s="103">
        <v>0.4</v>
      </c>
      <c r="I128" s="103">
        <v>36.6</v>
      </c>
      <c r="J128" s="103">
        <v>110</v>
      </c>
      <c r="K128" s="117"/>
      <c r="L128" s="29"/>
    </row>
    <row r="129" spans="1:12" ht="15" x14ac:dyDescent="0.25">
      <c r="A129" s="87"/>
      <c r="B129" s="88"/>
      <c r="C129" s="2"/>
      <c r="D129" s="58" t="s">
        <v>31</v>
      </c>
      <c r="E129" s="59" t="s">
        <v>48</v>
      </c>
      <c r="F129" s="60">
        <v>30</v>
      </c>
      <c r="G129" s="103">
        <v>2.8</v>
      </c>
      <c r="H129" s="103">
        <v>0.42</v>
      </c>
      <c r="I129" s="103">
        <v>19</v>
      </c>
      <c r="J129" s="103">
        <v>95</v>
      </c>
      <c r="K129" s="117"/>
      <c r="L129" s="29"/>
    </row>
    <row r="130" spans="1:12" ht="15.75" thickBot="1" x14ac:dyDescent="0.3">
      <c r="A130" s="90"/>
      <c r="B130" s="91"/>
      <c r="C130" s="14"/>
      <c r="D130" s="50" t="s">
        <v>32</v>
      </c>
      <c r="E130" s="25"/>
      <c r="F130" s="26">
        <f>SUM(F123:F129)</f>
        <v>930</v>
      </c>
      <c r="G130" s="26">
        <f>SUM(G123:G129)</f>
        <v>38.679999999999993</v>
      </c>
      <c r="H130" s="26">
        <f>SUM(H123:H129)</f>
        <v>36.28</v>
      </c>
      <c r="I130" s="26">
        <f>SUM(I123:I129)</f>
        <v>118.74000000000001</v>
      </c>
      <c r="J130" s="26">
        <f>SUM(J123:J129)</f>
        <v>906.3</v>
      </c>
      <c r="K130" s="63"/>
      <c r="L130" s="36">
        <f>SUM(L123:L129)</f>
        <v>0</v>
      </c>
    </row>
    <row r="131" spans="1:12" ht="15" x14ac:dyDescent="0.25">
      <c r="A131" s="82">
        <f>A115</f>
        <v>1</v>
      </c>
      <c r="B131" s="97">
        <v>5</v>
      </c>
      <c r="C131" s="64" t="s">
        <v>68</v>
      </c>
      <c r="D131" s="12" t="s">
        <v>20</v>
      </c>
      <c r="E131" s="40" t="s">
        <v>171</v>
      </c>
      <c r="F131" s="41">
        <v>80</v>
      </c>
      <c r="G131" s="139">
        <v>1.3</v>
      </c>
      <c r="H131" s="139">
        <v>5.04</v>
      </c>
      <c r="I131" s="139">
        <v>5.84</v>
      </c>
      <c r="J131" s="139">
        <v>74.400000000000006</v>
      </c>
      <c r="K131" s="202" t="s">
        <v>172</v>
      </c>
      <c r="L131" s="138"/>
    </row>
    <row r="132" spans="1:12" ht="15" x14ac:dyDescent="0.25">
      <c r="A132" s="87"/>
      <c r="B132" s="88"/>
      <c r="C132" s="2"/>
      <c r="D132" s="212" t="s">
        <v>28</v>
      </c>
      <c r="E132" s="208" t="s">
        <v>173</v>
      </c>
      <c r="F132" s="209" t="s">
        <v>174</v>
      </c>
      <c r="G132" s="210">
        <v>18</v>
      </c>
      <c r="H132" s="210">
        <v>13.8</v>
      </c>
      <c r="I132" s="210">
        <v>4.3</v>
      </c>
      <c r="J132" s="210">
        <v>213</v>
      </c>
      <c r="K132" s="213" t="s">
        <v>175</v>
      </c>
      <c r="L132" s="214"/>
    </row>
    <row r="133" spans="1:12" ht="15" x14ac:dyDescent="0.25">
      <c r="A133" s="87"/>
      <c r="B133" s="88"/>
      <c r="C133" s="2"/>
      <c r="D133" s="163" t="s">
        <v>29</v>
      </c>
      <c r="E133" s="208" t="s">
        <v>60</v>
      </c>
      <c r="F133" s="209">
        <v>200</v>
      </c>
      <c r="G133" s="210">
        <v>4.26</v>
      </c>
      <c r="H133" s="210">
        <v>8.08</v>
      </c>
      <c r="I133" s="210">
        <v>21.08</v>
      </c>
      <c r="J133" s="210">
        <v>184</v>
      </c>
      <c r="K133" s="213" t="s">
        <v>61</v>
      </c>
      <c r="L133" s="214"/>
    </row>
    <row r="134" spans="1:12" ht="15" x14ac:dyDescent="0.25">
      <c r="A134" s="87"/>
      <c r="B134" s="88"/>
      <c r="C134" s="2"/>
      <c r="D134" s="163" t="s">
        <v>22</v>
      </c>
      <c r="E134" s="208" t="s">
        <v>105</v>
      </c>
      <c r="F134" s="209">
        <v>200</v>
      </c>
      <c r="G134" s="210">
        <v>0.1</v>
      </c>
      <c r="H134" s="210">
        <v>0</v>
      </c>
      <c r="I134" s="210">
        <v>15</v>
      </c>
      <c r="J134" s="210">
        <v>60</v>
      </c>
      <c r="K134" s="213" t="s">
        <v>106</v>
      </c>
      <c r="L134" s="214"/>
    </row>
    <row r="135" spans="1:12" ht="15" x14ac:dyDescent="0.25">
      <c r="A135" s="141"/>
      <c r="B135" s="146"/>
      <c r="C135" s="200"/>
      <c r="D135" s="215"/>
      <c r="E135" s="216" t="s">
        <v>47</v>
      </c>
      <c r="F135" s="217">
        <v>40</v>
      </c>
      <c r="G135" s="218">
        <v>3</v>
      </c>
      <c r="H135" s="218">
        <v>0.2</v>
      </c>
      <c r="I135" s="218">
        <v>20.9</v>
      </c>
      <c r="J135" s="218">
        <v>93.2</v>
      </c>
      <c r="K135" s="219"/>
      <c r="L135" s="214"/>
    </row>
    <row r="136" spans="1:12" ht="15" x14ac:dyDescent="0.25">
      <c r="A136" s="87"/>
      <c r="B136" s="88"/>
      <c r="C136" s="2"/>
      <c r="D136" s="215"/>
      <c r="E136" s="216" t="s">
        <v>48</v>
      </c>
      <c r="F136" s="217">
        <v>25</v>
      </c>
      <c r="G136" s="218">
        <v>1.93</v>
      </c>
      <c r="H136" s="218">
        <v>0.28000000000000003</v>
      </c>
      <c r="I136" s="218">
        <v>12.68</v>
      </c>
      <c r="J136" s="218">
        <v>63.75</v>
      </c>
      <c r="K136" s="221"/>
      <c r="L136" s="214"/>
    </row>
    <row r="137" spans="1:12" ht="15.75" thickBot="1" x14ac:dyDescent="0.3">
      <c r="A137" s="90"/>
      <c r="B137" s="91"/>
      <c r="C137" s="14"/>
      <c r="D137" s="136" t="s">
        <v>32</v>
      </c>
      <c r="E137" s="171"/>
      <c r="F137" s="172">
        <f>SUM(F131:F136)</f>
        <v>545</v>
      </c>
      <c r="G137" s="172">
        <f>SUM(G131:G136)</f>
        <v>28.590000000000003</v>
      </c>
      <c r="H137" s="172">
        <f>SUM(H131:H136)</f>
        <v>27.400000000000002</v>
      </c>
      <c r="I137" s="172">
        <f>SUM(I131:I136)</f>
        <v>79.800000000000011</v>
      </c>
      <c r="J137" s="172">
        <f>SUM(J131:J136)</f>
        <v>688.35</v>
      </c>
      <c r="K137" s="135"/>
      <c r="L137" s="220">
        <f>SUM(L131:L136)</f>
        <v>0</v>
      </c>
    </row>
    <row r="138" spans="1:12" ht="15" x14ac:dyDescent="0.25">
      <c r="A138" s="87">
        <v>1</v>
      </c>
      <c r="B138" s="88">
        <v>5</v>
      </c>
      <c r="C138" s="2" t="s">
        <v>83</v>
      </c>
      <c r="D138" s="112" t="s">
        <v>77</v>
      </c>
      <c r="E138" s="59" t="s">
        <v>107</v>
      </c>
      <c r="F138" s="60">
        <v>30</v>
      </c>
      <c r="G138" s="103">
        <v>2.9</v>
      </c>
      <c r="H138" s="103">
        <v>22.3</v>
      </c>
      <c r="I138" s="103">
        <v>125.1</v>
      </c>
      <c r="J138" s="103">
        <v>2.25</v>
      </c>
      <c r="K138" s="116"/>
      <c r="L138" s="30"/>
    </row>
    <row r="139" spans="1:12" ht="15" x14ac:dyDescent="0.25">
      <c r="A139" s="87"/>
      <c r="B139" s="88"/>
      <c r="C139" s="2"/>
      <c r="D139" s="66" t="s">
        <v>29</v>
      </c>
      <c r="E139" s="59" t="s">
        <v>176</v>
      </c>
      <c r="F139" s="60">
        <v>200</v>
      </c>
      <c r="G139" s="103">
        <v>5</v>
      </c>
      <c r="H139" s="103">
        <v>9.6</v>
      </c>
      <c r="I139" s="103">
        <v>112.52</v>
      </c>
      <c r="J139" s="103">
        <v>5.6</v>
      </c>
      <c r="K139" s="116" t="s">
        <v>177</v>
      </c>
      <c r="L139" s="29"/>
    </row>
    <row r="140" spans="1:12" ht="15.75" thickBot="1" x14ac:dyDescent="0.3">
      <c r="A140" s="87"/>
      <c r="B140" s="88"/>
      <c r="C140" s="2"/>
      <c r="D140" s="51" t="s">
        <v>32</v>
      </c>
      <c r="E140" s="33"/>
      <c r="F140" s="34">
        <f>SUM(F138:F139)</f>
        <v>230</v>
      </c>
      <c r="G140" s="34">
        <f>SUM(G138:G139)</f>
        <v>7.9</v>
      </c>
      <c r="H140" s="34">
        <f>SUM(H138:H139)</f>
        <v>31.9</v>
      </c>
      <c r="I140" s="34">
        <f>SUM(I138:I139)</f>
        <v>237.62</v>
      </c>
      <c r="J140" s="34">
        <f>SUM(J138:J139)</f>
        <v>7.85</v>
      </c>
      <c r="K140" s="35"/>
      <c r="L140" s="36">
        <f>SUM(L138:L139)</f>
        <v>0</v>
      </c>
    </row>
    <row r="141" spans="1:12" s="109" customFormat="1" ht="15.75" thickBot="1" x14ac:dyDescent="0.25">
      <c r="A141" s="107">
        <f>A115</f>
        <v>1</v>
      </c>
      <c r="B141" s="108">
        <f>B115</f>
        <v>5</v>
      </c>
      <c r="C141" s="222" t="s">
        <v>4</v>
      </c>
      <c r="D141" s="223"/>
      <c r="E141" s="54"/>
      <c r="F141" s="55">
        <f>F120+F140+F122+F130+F137</f>
        <v>2110</v>
      </c>
      <c r="G141" s="55">
        <f>G120+G122+G130+G137+G140</f>
        <v>92.9</v>
      </c>
      <c r="H141" s="55">
        <f>H120+H140+H122</f>
        <v>47.800000000000004</v>
      </c>
      <c r="I141" s="55">
        <f>I120+I140+I122</f>
        <v>356.6</v>
      </c>
      <c r="J141" s="55">
        <f>J120+J140+J122</f>
        <v>727.35000000000014</v>
      </c>
      <c r="K141" s="56"/>
      <c r="L141" s="57">
        <f>L120+L140+L137+L130+L122</f>
        <v>0</v>
      </c>
    </row>
    <row r="142" spans="1:12" ht="15" x14ac:dyDescent="0.25">
      <c r="A142" s="82">
        <v>1</v>
      </c>
      <c r="B142" s="83">
        <v>6</v>
      </c>
      <c r="C142" s="64" t="s">
        <v>19</v>
      </c>
      <c r="D142" s="112" t="s">
        <v>20</v>
      </c>
      <c r="E142" s="59" t="s">
        <v>41</v>
      </c>
      <c r="F142" s="60">
        <v>35</v>
      </c>
      <c r="G142" s="103">
        <v>5</v>
      </c>
      <c r="H142" s="103">
        <v>8.1</v>
      </c>
      <c r="I142" s="103">
        <v>7.4</v>
      </c>
      <c r="J142" s="103">
        <v>123</v>
      </c>
      <c r="K142" s="116" t="s">
        <v>40</v>
      </c>
      <c r="L142" s="86"/>
    </row>
    <row r="143" spans="1:12" ht="15" x14ac:dyDescent="0.25">
      <c r="A143" s="87"/>
      <c r="B143" s="88"/>
      <c r="C143" s="2"/>
      <c r="D143" s="117"/>
      <c r="E143" s="59" t="s">
        <v>178</v>
      </c>
      <c r="F143" s="60" t="s">
        <v>44</v>
      </c>
      <c r="G143" s="103">
        <v>7.6</v>
      </c>
      <c r="H143" s="103">
        <v>9.4</v>
      </c>
      <c r="I143" s="103">
        <v>28.8</v>
      </c>
      <c r="J143" s="103">
        <v>228.4</v>
      </c>
      <c r="K143" s="116" t="s">
        <v>179</v>
      </c>
      <c r="L143" s="16"/>
    </row>
    <row r="144" spans="1:12" ht="15" x14ac:dyDescent="0.25">
      <c r="A144" s="87"/>
      <c r="B144" s="88"/>
      <c r="C144" s="2"/>
      <c r="D144" s="58" t="s">
        <v>21</v>
      </c>
      <c r="E144" s="59" t="s">
        <v>105</v>
      </c>
      <c r="F144" s="60">
        <v>200</v>
      </c>
      <c r="G144" s="103">
        <v>0.1</v>
      </c>
      <c r="H144" s="103">
        <v>0</v>
      </c>
      <c r="I144" s="103">
        <v>15</v>
      </c>
      <c r="J144" s="103">
        <v>60</v>
      </c>
      <c r="K144" s="116" t="s">
        <v>106</v>
      </c>
      <c r="L144" s="17"/>
    </row>
    <row r="145" spans="1:12" ht="15" x14ac:dyDescent="0.25">
      <c r="A145" s="87"/>
      <c r="B145" s="88"/>
      <c r="C145" s="2"/>
      <c r="D145" s="58" t="s">
        <v>22</v>
      </c>
      <c r="E145" s="59" t="s">
        <v>47</v>
      </c>
      <c r="F145" s="60">
        <v>40</v>
      </c>
      <c r="G145" s="103">
        <v>3</v>
      </c>
      <c r="H145" s="103">
        <v>0.2</v>
      </c>
      <c r="I145" s="103">
        <v>20.9</v>
      </c>
      <c r="J145" s="103">
        <v>93.2</v>
      </c>
      <c r="K145" s="117"/>
      <c r="L145" s="16"/>
    </row>
    <row r="146" spans="1:12" ht="15" x14ac:dyDescent="0.25">
      <c r="A146" s="87"/>
      <c r="B146" s="88"/>
      <c r="C146" s="2"/>
      <c r="D146" s="58"/>
      <c r="E146" s="59" t="s">
        <v>48</v>
      </c>
      <c r="F146" s="60">
        <v>25</v>
      </c>
      <c r="G146" s="103">
        <v>1.93</v>
      </c>
      <c r="H146" s="103">
        <v>0.28000000000000003</v>
      </c>
      <c r="I146" s="103">
        <v>12.68</v>
      </c>
      <c r="J146" s="103">
        <v>63.7</v>
      </c>
      <c r="K146" s="117"/>
      <c r="L146" s="16"/>
    </row>
    <row r="147" spans="1:12" ht="15.75" thickBot="1" x14ac:dyDescent="0.3">
      <c r="A147" s="90"/>
      <c r="B147" s="91"/>
      <c r="C147" s="14"/>
      <c r="D147" s="53" t="s">
        <v>32</v>
      </c>
      <c r="E147" s="9"/>
      <c r="F147" s="10">
        <f>SUM(F142:F146)</f>
        <v>300</v>
      </c>
      <c r="G147" s="10">
        <f>SUM(G142:G146)</f>
        <v>17.63</v>
      </c>
      <c r="H147" s="10">
        <f>SUM(H142:H146)</f>
        <v>17.98</v>
      </c>
      <c r="I147" s="10">
        <f>SUM(I142:I146)</f>
        <v>84.78</v>
      </c>
      <c r="J147" s="10">
        <f>SUM(J142:J146)</f>
        <v>568.29999999999995</v>
      </c>
      <c r="K147" s="15"/>
      <c r="L147" s="18">
        <f>SUM(L142:L146)</f>
        <v>0</v>
      </c>
    </row>
    <row r="148" spans="1:12" ht="15" x14ac:dyDescent="0.25">
      <c r="A148" s="82">
        <v>1</v>
      </c>
      <c r="B148" s="83">
        <v>6</v>
      </c>
      <c r="C148" s="64" t="s">
        <v>49</v>
      </c>
      <c r="D148" s="112" t="s">
        <v>23</v>
      </c>
      <c r="E148" s="59" t="s">
        <v>114</v>
      </c>
      <c r="F148" s="60">
        <v>100</v>
      </c>
      <c r="G148" s="103">
        <v>0.18</v>
      </c>
      <c r="H148" s="103">
        <v>14.6</v>
      </c>
      <c r="I148" s="103" t="s">
        <v>139</v>
      </c>
      <c r="J148" s="103">
        <v>0.36</v>
      </c>
      <c r="K148" s="120"/>
      <c r="L148" s="22"/>
    </row>
    <row r="149" spans="1:12" ht="15" x14ac:dyDescent="0.25">
      <c r="A149" s="87"/>
      <c r="B149" s="88"/>
      <c r="C149" s="2"/>
      <c r="D149" s="117"/>
      <c r="E149" s="59" t="s">
        <v>52</v>
      </c>
      <c r="F149" s="60">
        <v>200</v>
      </c>
      <c r="G149" s="103">
        <v>1</v>
      </c>
      <c r="H149" s="103">
        <v>0.2</v>
      </c>
      <c r="I149" s="103">
        <v>0.2</v>
      </c>
      <c r="J149" s="103">
        <v>92</v>
      </c>
      <c r="K149" s="116" t="s">
        <v>53</v>
      </c>
      <c r="L149" s="23"/>
    </row>
    <row r="150" spans="1:12" ht="15.75" thickBot="1" x14ac:dyDescent="0.3">
      <c r="A150" s="90"/>
      <c r="B150" s="91"/>
      <c r="C150" s="14"/>
      <c r="D150" s="52" t="s">
        <v>32</v>
      </c>
      <c r="E150" s="19"/>
      <c r="F150" s="20">
        <f>SUM(F148:F149)</f>
        <v>300</v>
      </c>
      <c r="G150" s="20">
        <f>SUM(G148:G149)</f>
        <v>1.18</v>
      </c>
      <c r="H150" s="20">
        <f>SUM(H148:H149)</f>
        <v>14.799999999999999</v>
      </c>
      <c r="I150" s="20">
        <f>SUM(I148:I149)</f>
        <v>0.2</v>
      </c>
      <c r="J150" s="20">
        <f>SUM(J148:J149)</f>
        <v>92.36</v>
      </c>
      <c r="K150" s="21"/>
      <c r="L150" s="24">
        <f>L149+L148</f>
        <v>0</v>
      </c>
    </row>
    <row r="151" spans="1:12" ht="15" x14ac:dyDescent="0.25">
      <c r="A151" s="82">
        <v>1</v>
      </c>
      <c r="B151" s="97">
        <v>6</v>
      </c>
      <c r="C151" s="64" t="s">
        <v>24</v>
      </c>
      <c r="D151" s="66" t="s">
        <v>25</v>
      </c>
      <c r="E151" s="59" t="s">
        <v>180</v>
      </c>
      <c r="F151" s="60">
        <v>80</v>
      </c>
      <c r="G151" s="103">
        <v>1.2</v>
      </c>
      <c r="H151" s="103">
        <v>0.08</v>
      </c>
      <c r="I151" s="103">
        <v>12</v>
      </c>
      <c r="J151" s="128">
        <v>54</v>
      </c>
      <c r="K151" s="116" t="s">
        <v>181</v>
      </c>
      <c r="L151" s="28"/>
    </row>
    <row r="152" spans="1:12" ht="15" x14ac:dyDescent="0.25">
      <c r="A152" s="87"/>
      <c r="B152" s="88"/>
      <c r="C152" s="2"/>
      <c r="D152" s="58" t="s">
        <v>26</v>
      </c>
      <c r="E152" s="59" t="s">
        <v>182</v>
      </c>
      <c r="F152" s="60">
        <v>250</v>
      </c>
      <c r="G152" s="103">
        <v>7.1</v>
      </c>
      <c r="H152" s="103">
        <v>6.5</v>
      </c>
      <c r="I152" s="103">
        <v>23.7</v>
      </c>
      <c r="J152" s="129">
        <v>109.5</v>
      </c>
      <c r="K152" s="116" t="s">
        <v>183</v>
      </c>
      <c r="L152" s="29"/>
    </row>
    <row r="153" spans="1:12" ht="15" x14ac:dyDescent="0.25">
      <c r="A153" s="87"/>
      <c r="B153" s="88"/>
      <c r="C153" s="2"/>
      <c r="D153" s="58" t="s">
        <v>27</v>
      </c>
      <c r="E153" s="59" t="s">
        <v>184</v>
      </c>
      <c r="F153" s="60">
        <v>100</v>
      </c>
      <c r="G153" s="103">
        <v>14.4</v>
      </c>
      <c r="H153" s="103">
        <v>9.1</v>
      </c>
      <c r="I153" s="103">
        <v>9.1</v>
      </c>
      <c r="J153" s="130">
        <v>175</v>
      </c>
      <c r="K153" s="116" t="s">
        <v>185</v>
      </c>
      <c r="L153" s="29"/>
    </row>
    <row r="154" spans="1:12" ht="15" x14ac:dyDescent="0.25">
      <c r="A154" s="87"/>
      <c r="B154" s="88"/>
      <c r="C154" s="2"/>
      <c r="D154" s="58" t="s">
        <v>28</v>
      </c>
      <c r="E154" s="59" t="s">
        <v>186</v>
      </c>
      <c r="F154" s="60">
        <v>150</v>
      </c>
      <c r="G154" s="103">
        <v>6.6</v>
      </c>
      <c r="H154" s="103">
        <v>8.1</v>
      </c>
      <c r="I154" s="103">
        <v>36.6</v>
      </c>
      <c r="J154" s="103">
        <v>246</v>
      </c>
      <c r="K154" s="116" t="s">
        <v>187</v>
      </c>
      <c r="L154" s="29"/>
    </row>
    <row r="155" spans="1:12" ht="15" x14ac:dyDescent="0.25">
      <c r="A155" s="87"/>
      <c r="B155" s="88"/>
      <c r="C155" s="2"/>
      <c r="D155" s="58" t="s">
        <v>29</v>
      </c>
      <c r="E155" s="59" t="s">
        <v>64</v>
      </c>
      <c r="F155" s="60">
        <v>200</v>
      </c>
      <c r="G155" s="103">
        <v>0.3</v>
      </c>
      <c r="H155" s="103">
        <v>0.2</v>
      </c>
      <c r="I155" s="103">
        <v>25.1</v>
      </c>
      <c r="J155" s="129">
        <v>103</v>
      </c>
      <c r="K155" s="116" t="s">
        <v>65</v>
      </c>
      <c r="L155" s="29"/>
    </row>
    <row r="156" spans="1:12" ht="15" x14ac:dyDescent="0.25">
      <c r="A156" s="87"/>
      <c r="B156" s="88"/>
      <c r="C156" s="2"/>
      <c r="D156" s="58" t="s">
        <v>30</v>
      </c>
      <c r="E156" s="59" t="s">
        <v>47</v>
      </c>
      <c r="F156" s="60">
        <v>70</v>
      </c>
      <c r="G156" s="103">
        <v>5.3</v>
      </c>
      <c r="H156" s="103">
        <v>0.4</v>
      </c>
      <c r="I156" s="103">
        <v>36.6</v>
      </c>
      <c r="J156" s="103">
        <v>163</v>
      </c>
      <c r="K156" s="117"/>
      <c r="L156" s="29"/>
    </row>
    <row r="157" spans="1:12" ht="15" x14ac:dyDescent="0.25">
      <c r="A157" s="87"/>
      <c r="B157" s="88"/>
      <c r="C157" s="2"/>
      <c r="D157" s="58" t="s">
        <v>31</v>
      </c>
      <c r="E157" s="59" t="s">
        <v>48</v>
      </c>
      <c r="F157" s="60">
        <v>30</v>
      </c>
      <c r="G157" s="103">
        <v>2.8</v>
      </c>
      <c r="H157" s="103">
        <v>0.42</v>
      </c>
      <c r="I157" s="103">
        <v>19</v>
      </c>
      <c r="J157" s="103">
        <v>95</v>
      </c>
      <c r="K157" s="117"/>
      <c r="L157" s="29"/>
    </row>
    <row r="158" spans="1:12" ht="15.75" thickBot="1" x14ac:dyDescent="0.3">
      <c r="A158" s="90"/>
      <c r="B158" s="91"/>
      <c r="C158" s="14"/>
      <c r="D158" s="50" t="s">
        <v>32</v>
      </c>
      <c r="E158" s="25"/>
      <c r="F158" s="26">
        <f>SUM(F151:F157)</f>
        <v>880</v>
      </c>
      <c r="G158" s="26">
        <f>SUM(G151:G157)</f>
        <v>37.699999999999996</v>
      </c>
      <c r="H158" s="26">
        <f>SUM(H151:H157)</f>
        <v>24.8</v>
      </c>
      <c r="I158" s="26">
        <f>SUM(I151:I157)</f>
        <v>162.1</v>
      </c>
      <c r="J158" s="26">
        <f>SUM(J151:J157)</f>
        <v>945.5</v>
      </c>
      <c r="K158" s="63"/>
      <c r="L158" s="36">
        <f>SUM(L151:L157)</f>
        <v>0</v>
      </c>
    </row>
    <row r="159" spans="1:12" ht="15" x14ac:dyDescent="0.25">
      <c r="A159" s="87">
        <f>A142</f>
        <v>1</v>
      </c>
      <c r="B159" s="105">
        <v>6</v>
      </c>
      <c r="C159" s="65" t="s">
        <v>68</v>
      </c>
      <c r="D159" s="112" t="s">
        <v>20</v>
      </c>
      <c r="E159" s="59" t="s">
        <v>91</v>
      </c>
      <c r="F159" s="60">
        <v>80</v>
      </c>
      <c r="G159" s="103">
        <v>1.1000000000000001</v>
      </c>
      <c r="H159" s="103">
        <v>8.08</v>
      </c>
      <c r="I159" s="103">
        <v>4.8</v>
      </c>
      <c r="J159" s="103">
        <v>96</v>
      </c>
      <c r="K159" s="125">
        <v>3</v>
      </c>
      <c r="L159" s="28"/>
    </row>
    <row r="160" spans="1:12" ht="15" x14ac:dyDescent="0.25">
      <c r="A160" s="87"/>
      <c r="B160" s="88"/>
      <c r="C160" s="2"/>
      <c r="D160" s="58" t="s">
        <v>28</v>
      </c>
      <c r="E160" s="59" t="s">
        <v>188</v>
      </c>
      <c r="F160" s="60">
        <v>75</v>
      </c>
      <c r="G160" s="103">
        <v>10.7</v>
      </c>
      <c r="H160" s="103">
        <v>9.3000000000000007</v>
      </c>
      <c r="I160" s="103">
        <v>5.7</v>
      </c>
      <c r="J160" s="103">
        <v>149</v>
      </c>
      <c r="K160" s="116" t="s">
        <v>189</v>
      </c>
      <c r="L160" s="31"/>
    </row>
    <row r="161" spans="1:12" ht="15" x14ac:dyDescent="0.25">
      <c r="A161" s="87"/>
      <c r="B161" s="88"/>
      <c r="C161" s="2"/>
      <c r="D161" s="58" t="s">
        <v>29</v>
      </c>
      <c r="E161" s="59" t="s">
        <v>60</v>
      </c>
      <c r="F161" s="60">
        <v>200</v>
      </c>
      <c r="G161" s="103">
        <v>4.26</v>
      </c>
      <c r="H161" s="103">
        <v>8.08</v>
      </c>
      <c r="I161" s="103">
        <v>21.08</v>
      </c>
      <c r="J161" s="103">
        <v>184</v>
      </c>
      <c r="K161" s="116" t="s">
        <v>61</v>
      </c>
      <c r="L161" s="31"/>
    </row>
    <row r="162" spans="1:12" ht="15" x14ac:dyDescent="0.25">
      <c r="A162" s="87"/>
      <c r="B162" s="88"/>
      <c r="C162" s="2"/>
      <c r="D162" s="58" t="s">
        <v>22</v>
      </c>
      <c r="E162" s="59" t="s">
        <v>105</v>
      </c>
      <c r="F162" s="60">
        <v>200</v>
      </c>
      <c r="G162" s="103">
        <v>0.1</v>
      </c>
      <c r="H162" s="103">
        <v>0</v>
      </c>
      <c r="I162" s="103">
        <v>15</v>
      </c>
      <c r="J162" s="103">
        <v>60</v>
      </c>
      <c r="K162" s="116" t="s">
        <v>106</v>
      </c>
      <c r="L162" s="31"/>
    </row>
    <row r="163" spans="1:12" ht="15" x14ac:dyDescent="0.25">
      <c r="A163" s="87"/>
      <c r="B163" s="105"/>
      <c r="C163" s="2"/>
      <c r="D163" s="62"/>
      <c r="E163" s="59" t="s">
        <v>47</v>
      </c>
      <c r="F163" s="60">
        <v>40</v>
      </c>
      <c r="G163" s="103">
        <v>3</v>
      </c>
      <c r="H163" s="103">
        <v>0.2</v>
      </c>
      <c r="I163" s="103">
        <v>20.9</v>
      </c>
      <c r="J163" s="103">
        <v>93.2</v>
      </c>
      <c r="K163" s="62"/>
      <c r="L163" s="31"/>
    </row>
    <row r="164" spans="1:12" ht="15" x14ac:dyDescent="0.25">
      <c r="A164" s="87"/>
      <c r="B164" s="105"/>
      <c r="C164" s="2"/>
      <c r="D164" s="137"/>
      <c r="E164" s="59" t="s">
        <v>48</v>
      </c>
      <c r="F164" s="60">
        <v>25</v>
      </c>
      <c r="G164" s="103">
        <v>1.93</v>
      </c>
      <c r="H164" s="103">
        <v>0.28000000000000003</v>
      </c>
      <c r="I164" s="103">
        <v>12.68</v>
      </c>
      <c r="J164" s="103">
        <v>63.75</v>
      </c>
      <c r="K164" s="221"/>
      <c r="L164" s="31"/>
    </row>
    <row r="165" spans="1:12" ht="15.75" thickBot="1" x14ac:dyDescent="0.3">
      <c r="A165" s="90"/>
      <c r="B165" s="91"/>
      <c r="C165" s="14"/>
      <c r="D165" s="136" t="s">
        <v>32</v>
      </c>
      <c r="E165" s="25"/>
      <c r="F165" s="26">
        <f>SUM(F159:F164)</f>
        <v>620</v>
      </c>
      <c r="G165" s="26">
        <f>SUM(G159:G164)</f>
        <v>21.09</v>
      </c>
      <c r="H165" s="26">
        <f>SUM(H159:H164)</f>
        <v>25.94</v>
      </c>
      <c r="I165" s="26">
        <f>SUM(I159:I164)</f>
        <v>80.16</v>
      </c>
      <c r="J165" s="26">
        <f>SUM(J159:J164)</f>
        <v>645.95000000000005</v>
      </c>
      <c r="K165" s="135"/>
      <c r="L165" s="49">
        <f>SUM(L159:L164)</f>
        <v>0</v>
      </c>
    </row>
    <row r="166" spans="1:12" ht="15" x14ac:dyDescent="0.25">
      <c r="A166" s="87">
        <v>1</v>
      </c>
      <c r="B166" s="88">
        <v>6</v>
      </c>
      <c r="C166" s="2" t="s">
        <v>83</v>
      </c>
      <c r="D166" s="112" t="s">
        <v>77</v>
      </c>
      <c r="E166" s="59" t="s">
        <v>190</v>
      </c>
      <c r="F166" s="60">
        <v>60</v>
      </c>
      <c r="G166" s="103">
        <v>3.7</v>
      </c>
      <c r="H166" s="103">
        <v>1.4</v>
      </c>
      <c r="I166" s="103">
        <v>40.9</v>
      </c>
      <c r="J166" s="103">
        <v>194</v>
      </c>
      <c r="K166" s="116" t="s">
        <v>191</v>
      </c>
      <c r="L166" s="30"/>
    </row>
    <row r="167" spans="1:12" ht="15" x14ac:dyDescent="0.25">
      <c r="A167" s="87"/>
      <c r="B167" s="88"/>
      <c r="C167" s="2"/>
      <c r="D167" s="66" t="s">
        <v>29</v>
      </c>
      <c r="E167" s="59" t="s">
        <v>154</v>
      </c>
      <c r="F167" s="60">
        <v>200</v>
      </c>
      <c r="G167" s="103">
        <v>10</v>
      </c>
      <c r="H167" s="103">
        <v>6.4</v>
      </c>
      <c r="I167" s="103">
        <v>17</v>
      </c>
      <c r="J167" s="103">
        <v>174</v>
      </c>
      <c r="K167" s="116" t="s">
        <v>155</v>
      </c>
      <c r="L167" s="29"/>
    </row>
    <row r="168" spans="1:12" ht="15.75" thickBot="1" x14ac:dyDescent="0.3">
      <c r="A168" s="87"/>
      <c r="B168" s="88"/>
      <c r="C168" s="2"/>
      <c r="D168" s="51" t="s">
        <v>32</v>
      </c>
      <c r="E168" s="33"/>
      <c r="F168" s="34">
        <f>SUM(F166:F167)</f>
        <v>260</v>
      </c>
      <c r="G168" s="34">
        <f>SUM(G166:G167)</f>
        <v>13.7</v>
      </c>
      <c r="H168" s="34">
        <f>SUM(H166:H167)</f>
        <v>7.8000000000000007</v>
      </c>
      <c r="I168" s="34">
        <f>SUM(I166:I167)</f>
        <v>57.9</v>
      </c>
      <c r="J168" s="34">
        <f>SUM(J166:J167)</f>
        <v>368</v>
      </c>
      <c r="K168" s="35"/>
      <c r="L168" s="36">
        <f>SUM(L166:L167)</f>
        <v>0</v>
      </c>
    </row>
    <row r="169" spans="1:12" ht="15.75" thickBot="1" x14ac:dyDescent="0.25">
      <c r="A169" s="107">
        <f>A142</f>
        <v>1</v>
      </c>
      <c r="B169" s="108">
        <f>B142</f>
        <v>6</v>
      </c>
      <c r="C169" s="222" t="s">
        <v>4</v>
      </c>
      <c r="D169" s="223"/>
      <c r="E169" s="54"/>
      <c r="F169" s="55">
        <f>F147+F168+F150+F158+F165</f>
        <v>2360</v>
      </c>
      <c r="G169" s="55">
        <f>G147+G150+G158+G165+G168</f>
        <v>91.3</v>
      </c>
      <c r="H169" s="55">
        <f>H147+H168+H150</f>
        <v>40.58</v>
      </c>
      <c r="I169" s="55">
        <f>I147+I168+I150</f>
        <v>142.88</v>
      </c>
      <c r="J169" s="55">
        <f>J147+J168+J150</f>
        <v>1028.6599999999999</v>
      </c>
      <c r="K169" s="56"/>
      <c r="L169" s="57">
        <f>L147+L168+L165+L158+L150</f>
        <v>0</v>
      </c>
    </row>
    <row r="170" spans="1:12" ht="15" x14ac:dyDescent="0.25">
      <c r="A170" s="82">
        <v>1</v>
      </c>
      <c r="B170" s="83">
        <v>7</v>
      </c>
      <c r="C170" s="64" t="s">
        <v>19</v>
      </c>
      <c r="D170" s="112" t="s">
        <v>20</v>
      </c>
      <c r="E170" s="59" t="s">
        <v>192</v>
      </c>
      <c r="F170" s="60">
        <v>40</v>
      </c>
      <c r="G170" s="103">
        <v>5.0999999999999996</v>
      </c>
      <c r="H170" s="103">
        <v>4.5999999999999996</v>
      </c>
      <c r="I170" s="103">
        <v>0.3</v>
      </c>
      <c r="J170" s="103">
        <v>63</v>
      </c>
      <c r="K170" s="116" t="s">
        <v>193</v>
      </c>
      <c r="L170" s="86"/>
    </row>
    <row r="171" spans="1:12" ht="15" x14ac:dyDescent="0.25">
      <c r="A171" s="87"/>
      <c r="B171" s="88"/>
      <c r="C171" s="2"/>
      <c r="D171" s="117"/>
      <c r="E171" s="59" t="s">
        <v>194</v>
      </c>
      <c r="F171" s="60" t="s">
        <v>44</v>
      </c>
      <c r="G171" s="103">
        <v>6.4</v>
      </c>
      <c r="H171" s="103">
        <v>11.4</v>
      </c>
      <c r="I171" s="103">
        <v>35.700000000000003</v>
      </c>
      <c r="J171" s="103">
        <v>271</v>
      </c>
      <c r="K171" s="116" t="s">
        <v>195</v>
      </c>
      <c r="L171" s="16"/>
    </row>
    <row r="172" spans="1:12" ht="15" x14ac:dyDescent="0.25">
      <c r="A172" s="87"/>
      <c r="B172" s="88"/>
      <c r="C172" s="2"/>
      <c r="D172" s="58" t="s">
        <v>21</v>
      </c>
      <c r="E172" s="59" t="s">
        <v>196</v>
      </c>
      <c r="F172" s="60">
        <v>200</v>
      </c>
      <c r="G172" s="103">
        <v>3.7</v>
      </c>
      <c r="H172" s="103">
        <v>3.8</v>
      </c>
      <c r="I172" s="103">
        <v>24.5</v>
      </c>
      <c r="J172" s="103">
        <v>147</v>
      </c>
      <c r="K172" s="116" t="s">
        <v>138</v>
      </c>
      <c r="L172" s="17"/>
    </row>
    <row r="173" spans="1:12" ht="15" x14ac:dyDescent="0.25">
      <c r="A173" s="87"/>
      <c r="B173" s="88"/>
      <c r="C173" s="2"/>
      <c r="D173" s="58" t="s">
        <v>22</v>
      </c>
      <c r="E173" s="59" t="s">
        <v>47</v>
      </c>
      <c r="F173" s="60">
        <v>40</v>
      </c>
      <c r="G173" s="103">
        <v>3</v>
      </c>
      <c r="H173" s="103">
        <v>0.2</v>
      </c>
      <c r="I173" s="103">
        <v>20.9</v>
      </c>
      <c r="J173" s="103">
        <v>93.2</v>
      </c>
      <c r="K173" s="117"/>
      <c r="L173" s="16"/>
    </row>
    <row r="174" spans="1:12" ht="15" x14ac:dyDescent="0.25">
      <c r="A174" s="87"/>
      <c r="B174" s="88"/>
      <c r="C174" s="2"/>
      <c r="D174" s="58"/>
      <c r="E174" s="59" t="s">
        <v>48</v>
      </c>
      <c r="F174" s="60">
        <v>25</v>
      </c>
      <c r="G174" s="103">
        <v>1.93</v>
      </c>
      <c r="H174" s="103">
        <v>0.28000000000000003</v>
      </c>
      <c r="I174" s="103">
        <v>12.68</v>
      </c>
      <c r="J174" s="103">
        <v>63.7</v>
      </c>
      <c r="K174" s="117"/>
      <c r="L174" s="16"/>
    </row>
    <row r="175" spans="1:12" ht="15.75" thickBot="1" x14ac:dyDescent="0.3">
      <c r="A175" s="90"/>
      <c r="B175" s="91"/>
      <c r="C175" s="14"/>
      <c r="D175" s="53" t="s">
        <v>32</v>
      </c>
      <c r="E175" s="9"/>
      <c r="F175" s="10">
        <f>SUM(F170:F174)</f>
        <v>305</v>
      </c>
      <c r="G175" s="10">
        <f>SUM(G170:G174)</f>
        <v>20.13</v>
      </c>
      <c r="H175" s="10">
        <f>SUM(H170:H174)</f>
        <v>20.28</v>
      </c>
      <c r="I175" s="10">
        <f>SUM(I170:I174)</f>
        <v>94.080000000000013</v>
      </c>
      <c r="J175" s="10">
        <f>SUM(J170:J174)</f>
        <v>637.90000000000009</v>
      </c>
      <c r="K175" s="15"/>
      <c r="L175" s="18">
        <f>SUM(L170:L174)</f>
        <v>0</v>
      </c>
    </row>
    <row r="176" spans="1:12" ht="15" x14ac:dyDescent="0.25">
      <c r="A176" s="82">
        <v>1</v>
      </c>
      <c r="B176" s="83">
        <v>7</v>
      </c>
      <c r="C176" s="64" t="s">
        <v>49</v>
      </c>
      <c r="D176" s="112" t="s">
        <v>23</v>
      </c>
      <c r="E176" s="59" t="s">
        <v>90</v>
      </c>
      <c r="F176" s="60">
        <v>100</v>
      </c>
      <c r="G176" s="103">
        <v>0.04</v>
      </c>
      <c r="H176" s="103">
        <v>0.04</v>
      </c>
      <c r="I176" s="103">
        <v>9.8000000000000007</v>
      </c>
      <c r="J176" s="103">
        <v>47</v>
      </c>
      <c r="K176" s="120"/>
      <c r="L176" s="22"/>
    </row>
    <row r="177" spans="1:12" ht="15" x14ac:dyDescent="0.25">
      <c r="A177" s="87"/>
      <c r="B177" s="88"/>
      <c r="C177" s="2"/>
      <c r="D177" s="117"/>
      <c r="E177" s="59" t="s">
        <v>52</v>
      </c>
      <c r="F177" s="60">
        <v>200</v>
      </c>
      <c r="G177" s="103">
        <v>1</v>
      </c>
      <c r="H177" s="103">
        <v>0.2</v>
      </c>
      <c r="I177" s="103">
        <v>0.2</v>
      </c>
      <c r="J177" s="103">
        <v>92</v>
      </c>
      <c r="K177" s="116" t="s">
        <v>53</v>
      </c>
      <c r="L177" s="23"/>
    </row>
    <row r="178" spans="1:12" ht="15.75" thickBot="1" x14ac:dyDescent="0.3">
      <c r="A178" s="90"/>
      <c r="B178" s="91"/>
      <c r="C178" s="14"/>
      <c r="D178" s="52" t="s">
        <v>32</v>
      </c>
      <c r="E178" s="19"/>
      <c r="F178" s="20">
        <f>SUM(F176:F177)</f>
        <v>300</v>
      </c>
      <c r="G178" s="20">
        <f>SUM(G176:G177)</f>
        <v>1.04</v>
      </c>
      <c r="H178" s="20">
        <f>SUM(H176:H177)</f>
        <v>0.24000000000000002</v>
      </c>
      <c r="I178" s="20">
        <f>SUM(I176:I177)</f>
        <v>10</v>
      </c>
      <c r="J178" s="20">
        <f>SUM(J176:J177)</f>
        <v>139</v>
      </c>
      <c r="K178" s="21"/>
      <c r="L178" s="24">
        <f>L177+L176</f>
        <v>0</v>
      </c>
    </row>
    <row r="179" spans="1:12" ht="15" x14ac:dyDescent="0.25">
      <c r="A179" s="82">
        <v>1</v>
      </c>
      <c r="B179" s="97">
        <v>7</v>
      </c>
      <c r="C179" s="64" t="s">
        <v>24</v>
      </c>
      <c r="D179" s="66" t="s">
        <v>25</v>
      </c>
      <c r="E179" s="59" t="s">
        <v>197</v>
      </c>
      <c r="F179" s="60">
        <v>80</v>
      </c>
      <c r="G179" s="103">
        <v>1.2</v>
      </c>
      <c r="H179" s="103">
        <v>8.08</v>
      </c>
      <c r="I179" s="103">
        <v>7.6</v>
      </c>
      <c r="J179" s="131">
        <v>108</v>
      </c>
      <c r="K179" s="122">
        <v>41365</v>
      </c>
      <c r="L179" s="28"/>
    </row>
    <row r="180" spans="1:12" ht="15" x14ac:dyDescent="0.25">
      <c r="A180" s="87"/>
      <c r="B180" s="88"/>
      <c r="C180" s="2"/>
      <c r="D180" s="58" t="s">
        <v>26</v>
      </c>
      <c r="E180" s="59" t="s">
        <v>198</v>
      </c>
      <c r="F180" s="60">
        <v>250</v>
      </c>
      <c r="G180" s="103">
        <v>1.8</v>
      </c>
      <c r="H180" s="103">
        <v>16.2</v>
      </c>
      <c r="I180" s="103">
        <v>10.6</v>
      </c>
      <c r="J180" s="123">
        <v>79</v>
      </c>
      <c r="K180" s="116" t="s">
        <v>57</v>
      </c>
      <c r="L180" s="29"/>
    </row>
    <row r="181" spans="1:12" ht="15" x14ac:dyDescent="0.25">
      <c r="A181" s="87"/>
      <c r="B181" s="88"/>
      <c r="C181" s="2"/>
      <c r="D181" s="58" t="s">
        <v>27</v>
      </c>
      <c r="E181" s="59" t="s">
        <v>199</v>
      </c>
      <c r="F181" s="60">
        <v>280</v>
      </c>
      <c r="G181" s="103">
        <v>21.8</v>
      </c>
      <c r="H181" s="103">
        <v>24.4</v>
      </c>
      <c r="I181" s="103">
        <v>21.6</v>
      </c>
      <c r="J181" s="123">
        <v>393</v>
      </c>
      <c r="K181" s="116" t="s">
        <v>200</v>
      </c>
      <c r="L181" s="29"/>
    </row>
    <row r="182" spans="1:12" ht="15" x14ac:dyDescent="0.25">
      <c r="A182" s="87"/>
      <c r="B182" s="88"/>
      <c r="C182" s="2"/>
      <c r="D182" s="58" t="s">
        <v>28</v>
      </c>
      <c r="E182" s="59" t="s">
        <v>98</v>
      </c>
      <c r="F182" s="60">
        <v>200</v>
      </c>
      <c r="G182" s="103">
        <v>5.65</v>
      </c>
      <c r="H182" s="103">
        <v>0.67</v>
      </c>
      <c r="I182" s="103">
        <v>29.04</v>
      </c>
      <c r="J182" s="103">
        <v>149.9</v>
      </c>
      <c r="K182" s="116" t="s">
        <v>99</v>
      </c>
      <c r="L182" s="29"/>
    </row>
    <row r="183" spans="1:12" ht="15" x14ac:dyDescent="0.25">
      <c r="A183" s="87"/>
      <c r="B183" s="88"/>
      <c r="C183" s="2"/>
      <c r="D183" s="58" t="s">
        <v>29</v>
      </c>
      <c r="E183" s="59" t="s">
        <v>98</v>
      </c>
      <c r="F183" s="60">
        <v>200</v>
      </c>
      <c r="G183" s="103">
        <v>0.5</v>
      </c>
      <c r="H183" s="103">
        <v>0</v>
      </c>
      <c r="I183" s="103">
        <v>27</v>
      </c>
      <c r="J183" s="103">
        <v>110</v>
      </c>
      <c r="K183" s="116" t="s">
        <v>99</v>
      </c>
      <c r="L183" s="29"/>
    </row>
    <row r="184" spans="1:12" ht="15" x14ac:dyDescent="0.25">
      <c r="A184" s="87"/>
      <c r="B184" s="88"/>
      <c r="C184" s="2"/>
      <c r="D184" s="58" t="s">
        <v>30</v>
      </c>
      <c r="E184" s="59" t="s">
        <v>47</v>
      </c>
      <c r="F184" s="60">
        <v>70</v>
      </c>
      <c r="G184" s="103">
        <v>5.3</v>
      </c>
      <c r="H184" s="103">
        <v>0.4</v>
      </c>
      <c r="I184" s="103">
        <v>36.6</v>
      </c>
      <c r="J184" s="103">
        <v>163</v>
      </c>
      <c r="K184" s="117"/>
      <c r="L184" s="29"/>
    </row>
    <row r="185" spans="1:12" ht="15" x14ac:dyDescent="0.25">
      <c r="A185" s="87"/>
      <c r="B185" s="88"/>
      <c r="C185" s="2"/>
      <c r="D185" s="58" t="s">
        <v>31</v>
      </c>
      <c r="E185" s="59" t="s">
        <v>48</v>
      </c>
      <c r="F185" s="60">
        <v>30</v>
      </c>
      <c r="G185" s="103">
        <v>2.8</v>
      </c>
      <c r="H185" s="103">
        <v>0.42</v>
      </c>
      <c r="I185" s="103">
        <v>19</v>
      </c>
      <c r="J185" s="103">
        <v>95</v>
      </c>
      <c r="K185" s="117"/>
      <c r="L185" s="29"/>
    </row>
    <row r="186" spans="1:12" ht="15.75" thickBot="1" x14ac:dyDescent="0.3">
      <c r="A186" s="90"/>
      <c r="B186" s="91"/>
      <c r="C186" s="14"/>
      <c r="D186" s="50" t="s">
        <v>32</v>
      </c>
      <c r="E186" s="25"/>
      <c r="F186" s="26">
        <f>SUM(F179:F185)</f>
        <v>1110</v>
      </c>
      <c r="G186" s="26">
        <f>SUM(G179:G185)</f>
        <v>39.049999999999997</v>
      </c>
      <c r="H186" s="26">
        <f>SUM(H179:H185)</f>
        <v>50.17</v>
      </c>
      <c r="I186" s="26">
        <f>SUM(I179:I185)</f>
        <v>151.44</v>
      </c>
      <c r="J186" s="26">
        <f>SUM(J179:J185)</f>
        <v>1097.9000000000001</v>
      </c>
      <c r="K186" s="63"/>
      <c r="L186" s="36">
        <f>SUM(L179:L185)</f>
        <v>0</v>
      </c>
    </row>
    <row r="187" spans="1:12" ht="15" x14ac:dyDescent="0.25">
      <c r="A187" s="87">
        <f>A170</f>
        <v>1</v>
      </c>
      <c r="B187" s="105">
        <v>7</v>
      </c>
      <c r="C187" s="65" t="s">
        <v>68</v>
      </c>
      <c r="D187" s="112" t="s">
        <v>20</v>
      </c>
      <c r="E187" s="59" t="s">
        <v>201</v>
      </c>
      <c r="F187" s="60">
        <v>80</v>
      </c>
      <c r="G187" s="103">
        <v>2.2000000000000002</v>
      </c>
      <c r="H187" s="103">
        <v>9.6</v>
      </c>
      <c r="I187" s="103">
        <v>5.6</v>
      </c>
      <c r="J187" s="103">
        <v>118</v>
      </c>
      <c r="K187" s="116" t="s">
        <v>116</v>
      </c>
      <c r="L187" s="28"/>
    </row>
    <row r="188" spans="1:12" ht="15" x14ac:dyDescent="0.25">
      <c r="A188" s="87"/>
      <c r="B188" s="88"/>
      <c r="C188" s="2"/>
      <c r="D188" s="58" t="s">
        <v>28</v>
      </c>
      <c r="E188" s="59" t="s">
        <v>202</v>
      </c>
      <c r="F188" s="60" t="s">
        <v>203</v>
      </c>
      <c r="G188" s="103">
        <v>40</v>
      </c>
      <c r="H188" s="103">
        <v>42</v>
      </c>
      <c r="I188" s="103">
        <v>24.8</v>
      </c>
      <c r="J188" s="103">
        <v>707</v>
      </c>
      <c r="K188" s="116" t="s">
        <v>204</v>
      </c>
      <c r="L188" s="31"/>
    </row>
    <row r="189" spans="1:12" ht="15" x14ac:dyDescent="0.25">
      <c r="A189" s="87"/>
      <c r="B189" s="88"/>
      <c r="C189" s="2"/>
      <c r="D189" s="58" t="s">
        <v>29</v>
      </c>
      <c r="E189" s="59" t="s">
        <v>75</v>
      </c>
      <c r="F189" s="60">
        <v>200</v>
      </c>
      <c r="G189" s="103">
        <v>0.1</v>
      </c>
      <c r="H189" s="103">
        <v>0</v>
      </c>
      <c r="I189" s="103">
        <v>15.2</v>
      </c>
      <c r="J189" s="103">
        <v>61</v>
      </c>
      <c r="K189" s="116" t="s">
        <v>76</v>
      </c>
      <c r="L189" s="31"/>
    </row>
    <row r="190" spans="1:12" ht="15" x14ac:dyDescent="0.25">
      <c r="A190" s="87"/>
      <c r="B190" s="88"/>
      <c r="C190" s="2"/>
      <c r="D190" s="58" t="s">
        <v>22</v>
      </c>
      <c r="E190" s="59" t="s">
        <v>47</v>
      </c>
      <c r="F190" s="60">
        <v>40</v>
      </c>
      <c r="G190" s="103">
        <v>3</v>
      </c>
      <c r="H190" s="103">
        <v>0.2</v>
      </c>
      <c r="I190" s="103">
        <v>20.9</v>
      </c>
      <c r="J190" s="103">
        <v>93.2</v>
      </c>
      <c r="K190" s="62"/>
      <c r="L190" s="31"/>
    </row>
    <row r="191" spans="1:12" ht="15" x14ac:dyDescent="0.25">
      <c r="A191" s="87"/>
      <c r="B191" s="88"/>
      <c r="C191" s="2"/>
      <c r="D191" s="62"/>
      <c r="E191" s="59" t="s">
        <v>48</v>
      </c>
      <c r="F191" s="60">
        <v>25</v>
      </c>
      <c r="G191" s="103">
        <v>1.93</v>
      </c>
      <c r="H191" s="103">
        <v>0.28000000000000003</v>
      </c>
      <c r="I191" s="103">
        <v>12.68</v>
      </c>
      <c r="J191" s="103">
        <v>63.75</v>
      </c>
      <c r="K191" s="221"/>
      <c r="L191" s="31"/>
    </row>
    <row r="192" spans="1:12" ht="15.75" thickBot="1" x14ac:dyDescent="0.3">
      <c r="A192" s="90"/>
      <c r="B192" s="91"/>
      <c r="C192" s="14"/>
      <c r="D192" s="50" t="s">
        <v>32</v>
      </c>
      <c r="E192" s="25"/>
      <c r="F192" s="26">
        <f>SUM(F187:F191)</f>
        <v>345</v>
      </c>
      <c r="G192" s="26">
        <f>SUM(G187:G191)</f>
        <v>47.230000000000004</v>
      </c>
      <c r="H192" s="26">
        <f>SUM(H187:H191)</f>
        <v>52.080000000000005</v>
      </c>
      <c r="I192" s="26">
        <f>SUM(I187:I191)</f>
        <v>79.180000000000007</v>
      </c>
      <c r="J192" s="26">
        <f>SUM(J187:J191)</f>
        <v>1042.95</v>
      </c>
      <c r="K192" s="135"/>
      <c r="L192" s="49">
        <f>SUM(L187:L191)</f>
        <v>0</v>
      </c>
    </row>
    <row r="193" spans="1:12" ht="15" x14ac:dyDescent="0.25">
      <c r="A193" s="87">
        <v>1</v>
      </c>
      <c r="B193" s="88">
        <v>7</v>
      </c>
      <c r="C193" s="2" t="s">
        <v>83</v>
      </c>
      <c r="D193" s="112" t="s">
        <v>77</v>
      </c>
      <c r="E193" s="59" t="s">
        <v>205</v>
      </c>
      <c r="F193" s="60">
        <v>60</v>
      </c>
      <c r="G193" s="103">
        <v>3.6</v>
      </c>
      <c r="H193" s="103">
        <v>1.7</v>
      </c>
      <c r="I193" s="103">
        <v>118</v>
      </c>
      <c r="J193" s="103">
        <v>118</v>
      </c>
      <c r="K193" s="116" t="s">
        <v>206</v>
      </c>
      <c r="L193" s="30"/>
    </row>
    <row r="194" spans="1:12" ht="15" x14ac:dyDescent="0.25">
      <c r="A194" s="87"/>
      <c r="B194" s="88"/>
      <c r="C194" s="2"/>
      <c r="D194" s="66" t="s">
        <v>29</v>
      </c>
      <c r="E194" s="59" t="s">
        <v>154</v>
      </c>
      <c r="F194" s="60">
        <v>200</v>
      </c>
      <c r="G194" s="103">
        <v>10</v>
      </c>
      <c r="H194" s="103">
        <v>6.4</v>
      </c>
      <c r="I194" s="103">
        <v>17</v>
      </c>
      <c r="J194" s="103">
        <v>174</v>
      </c>
      <c r="K194" s="116" t="s">
        <v>155</v>
      </c>
      <c r="L194" s="29"/>
    </row>
    <row r="195" spans="1:12" ht="15.75" thickBot="1" x14ac:dyDescent="0.3">
      <c r="A195" s="87"/>
      <c r="B195" s="88"/>
      <c r="C195" s="2"/>
      <c r="D195" s="51" t="s">
        <v>32</v>
      </c>
      <c r="E195" s="33"/>
      <c r="F195" s="34">
        <f>SUM(F193:F194)</f>
        <v>260</v>
      </c>
      <c r="G195" s="34">
        <f>SUM(G193:G194)</f>
        <v>13.6</v>
      </c>
      <c r="H195" s="34">
        <f>SUM(H193:H194)</f>
        <v>8.1</v>
      </c>
      <c r="I195" s="34">
        <f>SUM(I193:I194)</f>
        <v>135</v>
      </c>
      <c r="J195" s="34">
        <f>SUM(J193:J194)</f>
        <v>292</v>
      </c>
      <c r="K195" s="35"/>
      <c r="L195" s="36">
        <f>SUM(L193:L194)</f>
        <v>0</v>
      </c>
    </row>
    <row r="196" spans="1:12" ht="15.75" thickBot="1" x14ac:dyDescent="0.25">
      <c r="A196" s="107">
        <f>A170</f>
        <v>1</v>
      </c>
      <c r="B196" s="108">
        <f>B170</f>
        <v>7</v>
      </c>
      <c r="C196" s="222" t="s">
        <v>4</v>
      </c>
      <c r="D196" s="223"/>
      <c r="E196" s="54"/>
      <c r="F196" s="55">
        <f>F175+F195+F178+F186+F192</f>
        <v>2320</v>
      </c>
      <c r="G196" s="55">
        <f>G175+G178+G186+G192+G195</f>
        <v>121.05</v>
      </c>
      <c r="H196" s="55">
        <f>H175+H195+H178</f>
        <v>28.62</v>
      </c>
      <c r="I196" s="55">
        <f>I175+I195+I178</f>
        <v>239.08</v>
      </c>
      <c r="J196" s="55">
        <f>J175+J195+J178</f>
        <v>1068.9000000000001</v>
      </c>
      <c r="K196" s="56"/>
      <c r="L196" s="57">
        <f>L175+L195+L192+L186+L178</f>
        <v>0</v>
      </c>
    </row>
    <row r="197" spans="1:12" ht="15" x14ac:dyDescent="0.25">
      <c r="A197" s="82">
        <v>1</v>
      </c>
      <c r="B197" s="83">
        <v>8</v>
      </c>
      <c r="C197" s="64" t="s">
        <v>19</v>
      </c>
      <c r="D197" s="12" t="s">
        <v>20</v>
      </c>
      <c r="E197" s="132" t="s">
        <v>207</v>
      </c>
      <c r="F197" s="60">
        <v>100</v>
      </c>
      <c r="G197" s="103">
        <v>0.9</v>
      </c>
      <c r="H197" s="103">
        <v>10.199999999999999</v>
      </c>
      <c r="I197" s="103">
        <v>7.2</v>
      </c>
      <c r="J197" s="103">
        <v>124</v>
      </c>
      <c r="K197" s="114" t="s">
        <v>208</v>
      </c>
      <c r="L197" s="86"/>
    </row>
    <row r="198" spans="1:12" ht="15" x14ac:dyDescent="0.25">
      <c r="A198" s="87"/>
      <c r="B198" s="88"/>
      <c r="C198" s="2"/>
      <c r="D198" s="117"/>
      <c r="E198" s="59" t="s">
        <v>209</v>
      </c>
      <c r="F198" s="60">
        <v>130</v>
      </c>
      <c r="G198" s="103">
        <v>11.2</v>
      </c>
      <c r="H198" s="103">
        <v>17.399999999999999</v>
      </c>
      <c r="I198" s="103">
        <v>3</v>
      </c>
      <c r="J198" s="103">
        <v>212</v>
      </c>
      <c r="K198" s="116" t="s">
        <v>135</v>
      </c>
      <c r="L198" s="16"/>
    </row>
    <row r="199" spans="1:12" ht="15" x14ac:dyDescent="0.25">
      <c r="A199" s="87"/>
      <c r="B199" s="88"/>
      <c r="C199" s="2"/>
      <c r="D199" s="58" t="s">
        <v>21</v>
      </c>
      <c r="E199" s="59" t="s">
        <v>160</v>
      </c>
      <c r="F199" s="60">
        <v>200</v>
      </c>
      <c r="G199" s="103">
        <v>2.9</v>
      </c>
      <c r="H199" s="103">
        <v>2</v>
      </c>
      <c r="I199" s="103">
        <v>20.9</v>
      </c>
      <c r="J199" s="103">
        <v>113</v>
      </c>
      <c r="K199" s="116" t="s">
        <v>45</v>
      </c>
      <c r="L199" s="17"/>
    </row>
    <row r="200" spans="1:12" ht="15" x14ac:dyDescent="0.25">
      <c r="A200" s="87"/>
      <c r="B200" s="88"/>
      <c r="C200" s="2"/>
      <c r="D200" s="58" t="s">
        <v>22</v>
      </c>
      <c r="E200" s="59" t="s">
        <v>47</v>
      </c>
      <c r="F200" s="60">
        <v>40</v>
      </c>
      <c r="G200" s="103">
        <v>3</v>
      </c>
      <c r="H200" s="103">
        <v>0.2</v>
      </c>
      <c r="I200" s="103">
        <v>20.9</v>
      </c>
      <c r="J200" s="103">
        <v>93.2</v>
      </c>
      <c r="K200" s="117"/>
      <c r="L200" s="16"/>
    </row>
    <row r="201" spans="1:12" ht="15" x14ac:dyDescent="0.25">
      <c r="A201" s="87"/>
      <c r="B201" s="88"/>
      <c r="C201" s="2"/>
      <c r="D201" s="58"/>
      <c r="E201" s="59" t="s">
        <v>48</v>
      </c>
      <c r="F201" s="60">
        <v>25</v>
      </c>
      <c r="G201" s="103">
        <v>1.93</v>
      </c>
      <c r="H201" s="103">
        <v>0.28000000000000003</v>
      </c>
      <c r="I201" s="103">
        <v>12.68</v>
      </c>
      <c r="J201" s="103">
        <v>63.7</v>
      </c>
      <c r="K201" s="117"/>
      <c r="L201" s="16"/>
    </row>
    <row r="202" spans="1:12" ht="15.75" thickBot="1" x14ac:dyDescent="0.3">
      <c r="A202" s="90"/>
      <c r="B202" s="91"/>
      <c r="C202" s="14"/>
      <c r="D202" s="53" t="s">
        <v>32</v>
      </c>
      <c r="E202" s="9"/>
      <c r="F202" s="10">
        <f>SUM(F197:F201)</f>
        <v>495</v>
      </c>
      <c r="G202" s="10">
        <f>SUM(G197:G201)</f>
        <v>19.93</v>
      </c>
      <c r="H202" s="10">
        <f>SUM(H197:H201)</f>
        <v>30.08</v>
      </c>
      <c r="I202" s="10">
        <f>SUM(I197:I201)</f>
        <v>64.680000000000007</v>
      </c>
      <c r="J202" s="10">
        <f>SUM(J197:J201)</f>
        <v>605.90000000000009</v>
      </c>
      <c r="K202" s="15"/>
      <c r="L202" s="18">
        <f>SUM(L197:L201)</f>
        <v>0</v>
      </c>
    </row>
    <row r="203" spans="1:12" ht="15" x14ac:dyDescent="0.25">
      <c r="A203" s="82">
        <v>1</v>
      </c>
      <c r="B203" s="83">
        <v>8</v>
      </c>
      <c r="C203" s="64" t="s">
        <v>49</v>
      </c>
      <c r="D203" s="12" t="s">
        <v>23</v>
      </c>
      <c r="E203" s="59" t="s">
        <v>161</v>
      </c>
      <c r="F203" s="60">
        <v>100</v>
      </c>
      <c r="G203" s="103">
        <v>0.9</v>
      </c>
      <c r="H203" s="103">
        <v>0.02</v>
      </c>
      <c r="I203" s="103">
        <v>8.1</v>
      </c>
      <c r="J203" s="103">
        <v>43</v>
      </c>
      <c r="K203" s="120"/>
      <c r="L203" s="22"/>
    </row>
    <row r="204" spans="1:12" ht="15.75" thickBot="1" x14ac:dyDescent="0.3">
      <c r="A204" s="90"/>
      <c r="B204" s="91"/>
      <c r="C204" s="14"/>
      <c r="D204" s="52" t="s">
        <v>32</v>
      </c>
      <c r="E204" s="19"/>
      <c r="F204" s="20">
        <f>SUM(F203:F203)</f>
        <v>100</v>
      </c>
      <c r="G204" s="20">
        <f>SUM(G203:G203)</f>
        <v>0.9</v>
      </c>
      <c r="H204" s="20">
        <f>SUM(H203:H203)</f>
        <v>0.02</v>
      </c>
      <c r="I204" s="20">
        <f>SUM(I203:I203)</f>
        <v>8.1</v>
      </c>
      <c r="J204" s="20">
        <f>SUM(J203:J203)</f>
        <v>43</v>
      </c>
      <c r="K204" s="21"/>
      <c r="L204" s="24">
        <f>L203</f>
        <v>0</v>
      </c>
    </row>
    <row r="205" spans="1:12" ht="15" x14ac:dyDescent="0.25">
      <c r="A205" s="82">
        <v>1</v>
      </c>
      <c r="B205" s="97">
        <v>8</v>
      </c>
      <c r="C205" s="64" t="s">
        <v>24</v>
      </c>
      <c r="D205" s="66" t="s">
        <v>25</v>
      </c>
      <c r="E205" s="59" t="s">
        <v>210</v>
      </c>
      <c r="F205" s="60">
        <v>80</v>
      </c>
      <c r="G205" s="103">
        <v>1.1000000000000001</v>
      </c>
      <c r="H205" s="103">
        <v>8.08</v>
      </c>
      <c r="I205" s="103">
        <v>4.8</v>
      </c>
      <c r="J205" s="103">
        <v>96</v>
      </c>
      <c r="K205" s="127" t="s">
        <v>211</v>
      </c>
      <c r="L205" s="28"/>
    </row>
    <row r="206" spans="1:12" ht="15" x14ac:dyDescent="0.25">
      <c r="A206" s="87"/>
      <c r="B206" s="88"/>
      <c r="C206" s="2"/>
      <c r="D206" s="58" t="s">
        <v>26</v>
      </c>
      <c r="E206" s="59" t="s">
        <v>212</v>
      </c>
      <c r="F206" s="60" t="s">
        <v>213</v>
      </c>
      <c r="G206" s="103" t="s">
        <v>214</v>
      </c>
      <c r="H206" s="103" t="s">
        <v>215</v>
      </c>
      <c r="I206" s="103" t="s">
        <v>216</v>
      </c>
      <c r="J206" s="133">
        <v>94.2</v>
      </c>
      <c r="K206" s="116" t="s">
        <v>217</v>
      </c>
      <c r="L206" s="29"/>
    </row>
    <row r="207" spans="1:12" ht="15" x14ac:dyDescent="0.25">
      <c r="A207" s="87"/>
      <c r="B207" s="88"/>
      <c r="C207" s="2"/>
      <c r="D207" s="58" t="s">
        <v>27</v>
      </c>
      <c r="E207" s="59" t="s">
        <v>218</v>
      </c>
      <c r="F207" s="60">
        <v>140</v>
      </c>
      <c r="G207" s="103">
        <v>13.3</v>
      </c>
      <c r="H207" s="103">
        <v>7.2</v>
      </c>
      <c r="I207" s="103">
        <v>6.3</v>
      </c>
      <c r="J207" s="133">
        <v>143</v>
      </c>
      <c r="K207" s="116" t="s">
        <v>219</v>
      </c>
      <c r="L207" s="29"/>
    </row>
    <row r="208" spans="1:12" ht="15" x14ac:dyDescent="0.25">
      <c r="A208" s="87"/>
      <c r="B208" s="88"/>
      <c r="C208" s="2"/>
      <c r="D208" s="58" t="s">
        <v>28</v>
      </c>
      <c r="E208" s="59" t="s">
        <v>220</v>
      </c>
      <c r="F208" s="60">
        <v>150</v>
      </c>
      <c r="G208" s="103">
        <v>3.8</v>
      </c>
      <c r="H208" s="103">
        <v>6.06</v>
      </c>
      <c r="I208" s="103">
        <v>33.6</v>
      </c>
      <c r="J208" s="103">
        <v>204</v>
      </c>
      <c r="K208" s="116" t="s">
        <v>153</v>
      </c>
      <c r="L208" s="29"/>
    </row>
    <row r="209" spans="1:12" ht="15" x14ac:dyDescent="0.25">
      <c r="A209" s="87"/>
      <c r="B209" s="88"/>
      <c r="C209" s="2"/>
      <c r="D209" s="58" t="s">
        <v>29</v>
      </c>
      <c r="E209" s="59" t="s">
        <v>170</v>
      </c>
      <c r="F209" s="60">
        <v>200</v>
      </c>
      <c r="G209" s="103">
        <v>0.5</v>
      </c>
      <c r="H209" s="103">
        <v>0</v>
      </c>
      <c r="I209" s="103">
        <v>27</v>
      </c>
      <c r="J209" s="103">
        <v>110</v>
      </c>
      <c r="K209" s="116" t="s">
        <v>99</v>
      </c>
      <c r="L209" s="29"/>
    </row>
    <row r="210" spans="1:12" ht="15" x14ac:dyDescent="0.25">
      <c r="A210" s="87"/>
      <c r="B210" s="88"/>
      <c r="C210" s="2"/>
      <c r="D210" s="58" t="s">
        <v>30</v>
      </c>
      <c r="E210" s="59" t="s">
        <v>47</v>
      </c>
      <c r="F210" s="60">
        <v>70</v>
      </c>
      <c r="G210" s="103">
        <v>5.3</v>
      </c>
      <c r="H210" s="103">
        <v>0.4</v>
      </c>
      <c r="I210" s="103">
        <v>36.6</v>
      </c>
      <c r="J210" s="103">
        <v>163</v>
      </c>
      <c r="K210" s="117"/>
      <c r="L210" s="29"/>
    </row>
    <row r="211" spans="1:12" ht="15" x14ac:dyDescent="0.25">
      <c r="A211" s="87"/>
      <c r="B211" s="88"/>
      <c r="C211" s="2"/>
      <c r="D211" s="58" t="s">
        <v>31</v>
      </c>
      <c r="E211" s="59" t="s">
        <v>48</v>
      </c>
      <c r="F211" s="60">
        <v>30</v>
      </c>
      <c r="G211" s="103">
        <v>2.8</v>
      </c>
      <c r="H211" s="103">
        <v>0.42</v>
      </c>
      <c r="I211" s="103">
        <v>19</v>
      </c>
      <c r="J211" s="103">
        <v>95</v>
      </c>
      <c r="K211" s="117"/>
      <c r="L211" s="29"/>
    </row>
    <row r="212" spans="1:12" ht="15.75" thickBot="1" x14ac:dyDescent="0.3">
      <c r="A212" s="90"/>
      <c r="B212" s="91"/>
      <c r="C212" s="14"/>
      <c r="D212" s="50" t="s">
        <v>32</v>
      </c>
      <c r="E212" s="25"/>
      <c r="F212" s="26">
        <f>SUM(F205:F211)</f>
        <v>670</v>
      </c>
      <c r="G212" s="26">
        <f>SUM(G205:G211)</f>
        <v>26.8</v>
      </c>
      <c r="H212" s="26">
        <f>SUM(H205:H211)</f>
        <v>22.16</v>
      </c>
      <c r="I212" s="26">
        <f>SUM(I205:I211)</f>
        <v>127.30000000000001</v>
      </c>
      <c r="J212" s="26">
        <f>SUM(J205:J211)</f>
        <v>905.2</v>
      </c>
      <c r="K212" s="63"/>
      <c r="L212" s="36">
        <f>SUM(L205:L211)</f>
        <v>0</v>
      </c>
    </row>
    <row r="213" spans="1:12" ht="15" x14ac:dyDescent="0.25">
      <c r="A213" s="87">
        <f>A197</f>
        <v>1</v>
      </c>
      <c r="B213" s="105">
        <v>8</v>
      </c>
      <c r="C213" s="65" t="s">
        <v>68</v>
      </c>
      <c r="D213" s="12" t="s">
        <v>20</v>
      </c>
      <c r="E213" s="59" t="s">
        <v>221</v>
      </c>
      <c r="F213" s="60">
        <v>80</v>
      </c>
      <c r="G213" s="103">
        <v>0.9</v>
      </c>
      <c r="H213" s="103">
        <v>5.2</v>
      </c>
      <c r="I213" s="103">
        <v>11.8</v>
      </c>
      <c r="J213" s="103">
        <v>99</v>
      </c>
      <c r="K213" s="116" t="s">
        <v>222</v>
      </c>
      <c r="L213" s="28"/>
    </row>
    <row r="214" spans="1:12" ht="15" x14ac:dyDescent="0.25">
      <c r="A214" s="87"/>
      <c r="B214" s="88"/>
      <c r="C214" s="2"/>
      <c r="D214" s="58" t="s">
        <v>28</v>
      </c>
      <c r="E214" s="59" t="s">
        <v>223</v>
      </c>
      <c r="F214" s="60">
        <v>100</v>
      </c>
      <c r="G214" s="103">
        <v>8.5</v>
      </c>
      <c r="H214" s="103">
        <v>8.3000000000000007</v>
      </c>
      <c r="I214" s="103">
        <v>4</v>
      </c>
      <c r="J214" s="103">
        <v>125</v>
      </c>
      <c r="K214" s="116" t="s">
        <v>224</v>
      </c>
      <c r="L214" s="31"/>
    </row>
    <row r="215" spans="1:12" ht="15" x14ac:dyDescent="0.25">
      <c r="A215" s="87"/>
      <c r="B215" s="88"/>
      <c r="C215" s="2"/>
      <c r="D215" s="58" t="s">
        <v>29</v>
      </c>
      <c r="E215" s="59" t="s">
        <v>97</v>
      </c>
      <c r="F215" s="60">
        <v>150</v>
      </c>
      <c r="G215" s="103">
        <v>5.65</v>
      </c>
      <c r="H215" s="103">
        <v>0.67</v>
      </c>
      <c r="I215" s="103">
        <v>29.04</v>
      </c>
      <c r="J215" s="103">
        <v>149.9</v>
      </c>
      <c r="K215" s="116" t="s">
        <v>74</v>
      </c>
      <c r="L215" s="31"/>
    </row>
    <row r="216" spans="1:12" ht="15" x14ac:dyDescent="0.25">
      <c r="A216" s="87"/>
      <c r="B216" s="88"/>
      <c r="C216" s="2"/>
      <c r="D216" s="58" t="s">
        <v>22</v>
      </c>
      <c r="E216" s="59" t="s">
        <v>52</v>
      </c>
      <c r="F216" s="60">
        <v>200</v>
      </c>
      <c r="G216" s="103">
        <v>1</v>
      </c>
      <c r="H216" s="103">
        <v>0.2</v>
      </c>
      <c r="I216" s="103">
        <v>0.2</v>
      </c>
      <c r="J216" s="103">
        <v>92</v>
      </c>
      <c r="K216" s="116" t="s">
        <v>53</v>
      </c>
      <c r="L216" s="31"/>
    </row>
    <row r="217" spans="1:12" ht="15" x14ac:dyDescent="0.25">
      <c r="A217" s="87"/>
      <c r="B217" s="88"/>
      <c r="C217" s="2"/>
      <c r="D217" s="62"/>
      <c r="E217" s="59" t="s">
        <v>47</v>
      </c>
      <c r="F217" s="60">
        <v>40</v>
      </c>
      <c r="G217" s="103">
        <v>3</v>
      </c>
      <c r="H217" s="103">
        <v>0.2</v>
      </c>
      <c r="I217" s="103">
        <v>20.9</v>
      </c>
      <c r="J217" s="103">
        <v>93.2</v>
      </c>
      <c r="K217" s="62"/>
      <c r="L217" s="31"/>
    </row>
    <row r="218" spans="1:12" ht="15" x14ac:dyDescent="0.25">
      <c r="A218" s="87"/>
      <c r="B218" s="88"/>
      <c r="C218" s="2"/>
      <c r="D218" s="137"/>
      <c r="E218" s="59" t="s">
        <v>48</v>
      </c>
      <c r="F218" s="60">
        <v>25</v>
      </c>
      <c r="G218" s="103">
        <v>1.93</v>
      </c>
      <c r="H218" s="103">
        <v>0.28000000000000003</v>
      </c>
      <c r="I218" s="103">
        <v>12.68</v>
      </c>
      <c r="J218" s="103">
        <v>63.75</v>
      </c>
      <c r="K218" s="221"/>
      <c r="L218" s="31"/>
    </row>
    <row r="219" spans="1:12" ht="15.75" thickBot="1" x14ac:dyDescent="0.3">
      <c r="A219" s="90"/>
      <c r="B219" s="91"/>
      <c r="C219" s="14"/>
      <c r="D219" s="136" t="s">
        <v>32</v>
      </c>
      <c r="E219" s="25"/>
      <c r="F219" s="26">
        <f>SUM(F213:F218)</f>
        <v>595</v>
      </c>
      <c r="G219" s="26">
        <f>SUM(G213:G218)</f>
        <v>20.98</v>
      </c>
      <c r="H219" s="26">
        <f>SUM(H213:H218)</f>
        <v>14.849999999999998</v>
      </c>
      <c r="I219" s="26">
        <f>SUM(I213:I218)</f>
        <v>78.62</v>
      </c>
      <c r="J219" s="26">
        <f>SUM(J213:J218)</f>
        <v>622.85</v>
      </c>
      <c r="K219" s="135"/>
      <c r="L219" s="49">
        <f>SUM(L213:L218)</f>
        <v>0</v>
      </c>
    </row>
    <row r="220" spans="1:12" ht="15" x14ac:dyDescent="0.25">
      <c r="A220" s="87">
        <v>1</v>
      </c>
      <c r="B220" s="88">
        <v>8</v>
      </c>
      <c r="C220" s="2" t="s">
        <v>83</v>
      </c>
      <c r="D220" s="12" t="s">
        <v>77</v>
      </c>
      <c r="E220" s="59" t="s">
        <v>225</v>
      </c>
      <c r="F220" s="60">
        <v>35</v>
      </c>
      <c r="G220" s="103">
        <v>2</v>
      </c>
      <c r="H220" s="103">
        <v>1.6</v>
      </c>
      <c r="I220" s="103">
        <v>26.2</v>
      </c>
      <c r="J220" s="103">
        <v>128.1</v>
      </c>
      <c r="K220" s="116" t="s">
        <v>226</v>
      </c>
      <c r="L220" s="30"/>
    </row>
    <row r="221" spans="1:12" ht="15" x14ac:dyDescent="0.25">
      <c r="A221" s="87"/>
      <c r="B221" s="88"/>
      <c r="C221" s="2"/>
      <c r="D221" s="66" t="s">
        <v>29</v>
      </c>
      <c r="E221" s="59" t="s">
        <v>81</v>
      </c>
      <c r="F221" s="60">
        <v>200</v>
      </c>
      <c r="G221" s="103">
        <v>5.8</v>
      </c>
      <c r="H221" s="103">
        <v>5</v>
      </c>
      <c r="I221" s="103">
        <v>8</v>
      </c>
      <c r="J221" s="103">
        <v>100</v>
      </c>
      <c r="K221" s="116" t="s">
        <v>82</v>
      </c>
      <c r="L221" s="29"/>
    </row>
    <row r="222" spans="1:12" ht="15.75" thickBot="1" x14ac:dyDescent="0.3">
      <c r="A222" s="87"/>
      <c r="B222" s="88"/>
      <c r="C222" s="2"/>
      <c r="D222" s="51" t="s">
        <v>32</v>
      </c>
      <c r="E222" s="33"/>
      <c r="F222" s="34">
        <f>SUM(F220:F221)</f>
        <v>235</v>
      </c>
      <c r="G222" s="34">
        <f>SUM(G220:G221)</f>
        <v>7.8</v>
      </c>
      <c r="H222" s="34">
        <f>SUM(H220:H221)</f>
        <v>6.6</v>
      </c>
      <c r="I222" s="34">
        <f>SUM(I220:I221)</f>
        <v>34.200000000000003</v>
      </c>
      <c r="J222" s="34">
        <f>SUM(J220:J221)</f>
        <v>228.1</v>
      </c>
      <c r="K222" s="35"/>
      <c r="L222" s="36">
        <f>SUM(L220:L221)</f>
        <v>0</v>
      </c>
    </row>
    <row r="223" spans="1:12" ht="15.75" thickBot="1" x14ac:dyDescent="0.25">
      <c r="A223" s="107">
        <f>A197</f>
        <v>1</v>
      </c>
      <c r="B223" s="108">
        <f>B197</f>
        <v>8</v>
      </c>
      <c r="C223" s="222" t="s">
        <v>4</v>
      </c>
      <c r="D223" s="223"/>
      <c r="E223" s="54"/>
      <c r="F223" s="55">
        <f>F202+F222+F204+F212+F219</f>
        <v>2095</v>
      </c>
      <c r="G223" s="55">
        <f>G202+G204+G212+G219+G222</f>
        <v>76.41</v>
      </c>
      <c r="H223" s="55">
        <f>H202+H222+H204</f>
        <v>36.700000000000003</v>
      </c>
      <c r="I223" s="55">
        <f>I202+I222+I204</f>
        <v>106.98</v>
      </c>
      <c r="J223" s="55">
        <f>J202+J222+J204</f>
        <v>877.00000000000011</v>
      </c>
      <c r="K223" s="56"/>
      <c r="L223" s="57">
        <f>L202+L222+L219+L212+L204</f>
        <v>0</v>
      </c>
    </row>
    <row r="224" spans="1:12" ht="15" x14ac:dyDescent="0.25">
      <c r="A224" s="82">
        <v>1</v>
      </c>
      <c r="B224" s="83">
        <v>9</v>
      </c>
      <c r="C224" s="64" t="s">
        <v>19</v>
      </c>
      <c r="D224" s="12" t="s">
        <v>20</v>
      </c>
      <c r="E224" s="59" t="s">
        <v>108</v>
      </c>
      <c r="F224" s="60">
        <v>20</v>
      </c>
      <c r="G224" s="103">
        <v>1.6</v>
      </c>
      <c r="H224" s="103">
        <v>16.7</v>
      </c>
      <c r="I224" s="103">
        <v>10</v>
      </c>
      <c r="J224" s="103">
        <v>197</v>
      </c>
      <c r="K224" s="116" t="s">
        <v>109</v>
      </c>
      <c r="L224" s="86"/>
    </row>
    <row r="225" spans="1:12" ht="15" x14ac:dyDescent="0.25">
      <c r="A225" s="87"/>
      <c r="B225" s="88"/>
      <c r="C225" s="2"/>
      <c r="D225" s="117"/>
      <c r="E225" s="59" t="s">
        <v>86</v>
      </c>
      <c r="F225" s="60" t="s">
        <v>44</v>
      </c>
      <c r="G225" s="103">
        <v>9.1</v>
      </c>
      <c r="H225" s="103">
        <v>12.8</v>
      </c>
      <c r="I225" s="103">
        <v>36.4</v>
      </c>
      <c r="J225" s="103">
        <v>283</v>
      </c>
      <c r="K225" s="116" t="s">
        <v>87</v>
      </c>
      <c r="L225" s="16"/>
    </row>
    <row r="226" spans="1:12" ht="15" x14ac:dyDescent="0.25">
      <c r="A226" s="87"/>
      <c r="B226" s="88"/>
      <c r="C226" s="2"/>
      <c r="D226" s="58" t="s">
        <v>21</v>
      </c>
      <c r="E226" s="59" t="s">
        <v>88</v>
      </c>
      <c r="F226" s="60">
        <v>200</v>
      </c>
      <c r="G226" s="103">
        <v>2.9</v>
      </c>
      <c r="H226" s="103">
        <v>2</v>
      </c>
      <c r="I226" s="103">
        <v>20.9</v>
      </c>
      <c r="J226" s="103">
        <v>113</v>
      </c>
      <c r="K226" s="116" t="s">
        <v>89</v>
      </c>
      <c r="L226" s="17"/>
    </row>
    <row r="227" spans="1:12" ht="15" x14ac:dyDescent="0.25">
      <c r="A227" s="87"/>
      <c r="B227" s="88"/>
      <c r="C227" s="2"/>
      <c r="D227" s="58" t="s">
        <v>22</v>
      </c>
      <c r="E227" s="59" t="s">
        <v>47</v>
      </c>
      <c r="F227" s="60">
        <v>40</v>
      </c>
      <c r="G227" s="103">
        <v>3</v>
      </c>
      <c r="H227" s="103">
        <v>0.2</v>
      </c>
      <c r="I227" s="103">
        <v>20.9</v>
      </c>
      <c r="J227" s="103">
        <v>93.2</v>
      </c>
      <c r="K227" s="117"/>
      <c r="L227" s="16"/>
    </row>
    <row r="228" spans="1:12" ht="15" x14ac:dyDescent="0.25">
      <c r="A228" s="87"/>
      <c r="B228" s="88"/>
      <c r="C228" s="2"/>
      <c r="D228" s="58"/>
      <c r="E228" s="59" t="s">
        <v>48</v>
      </c>
      <c r="F228" s="60">
        <v>25</v>
      </c>
      <c r="G228" s="103">
        <v>1.93</v>
      </c>
      <c r="H228" s="103">
        <v>0.28000000000000003</v>
      </c>
      <c r="I228" s="103">
        <v>12.68</v>
      </c>
      <c r="J228" s="103">
        <v>63.7</v>
      </c>
      <c r="K228" s="117"/>
      <c r="L228" s="16"/>
    </row>
    <row r="229" spans="1:12" ht="15.75" thickBot="1" x14ac:dyDescent="0.3">
      <c r="A229" s="90"/>
      <c r="B229" s="91"/>
      <c r="C229" s="14"/>
      <c r="D229" s="53" t="s">
        <v>32</v>
      </c>
      <c r="E229" s="9"/>
      <c r="F229" s="10">
        <f>SUM(F224:F228)</f>
        <v>285</v>
      </c>
      <c r="G229" s="10">
        <f>SUM(G224:G228)</f>
        <v>18.53</v>
      </c>
      <c r="H229" s="10">
        <f>SUM(H224:H228)</f>
        <v>31.98</v>
      </c>
      <c r="I229" s="10">
        <f>SUM(I224:I228)</f>
        <v>100.88</v>
      </c>
      <c r="J229" s="10">
        <f>SUM(J224:J228)</f>
        <v>749.90000000000009</v>
      </c>
      <c r="K229" s="15"/>
      <c r="L229" s="18">
        <f>SUM(L224:L228)</f>
        <v>0</v>
      </c>
    </row>
    <row r="230" spans="1:12" ht="15" x14ac:dyDescent="0.25">
      <c r="A230" s="82">
        <v>1</v>
      </c>
      <c r="B230" s="83">
        <v>9</v>
      </c>
      <c r="C230" s="64" t="s">
        <v>49</v>
      </c>
      <c r="D230" s="12" t="s">
        <v>23</v>
      </c>
      <c r="E230" s="59" t="s">
        <v>114</v>
      </c>
      <c r="F230" s="60">
        <v>100</v>
      </c>
      <c r="G230" s="103">
        <v>0.18</v>
      </c>
      <c r="H230" s="103">
        <v>14.6</v>
      </c>
      <c r="I230" s="103" t="s">
        <v>139</v>
      </c>
      <c r="J230" s="103">
        <v>0.36</v>
      </c>
      <c r="K230" s="134"/>
      <c r="L230" s="22"/>
    </row>
    <row r="231" spans="1:12" ht="15" x14ac:dyDescent="0.25">
      <c r="A231" s="87"/>
      <c r="B231" s="88"/>
      <c r="C231" s="2"/>
      <c r="D231" s="117"/>
      <c r="E231" s="59" t="s">
        <v>176</v>
      </c>
      <c r="F231" s="60">
        <v>200</v>
      </c>
      <c r="G231" s="103">
        <v>5</v>
      </c>
      <c r="H231" s="103">
        <v>9.6</v>
      </c>
      <c r="I231" s="103">
        <v>112.52</v>
      </c>
      <c r="J231" s="103">
        <v>5.6</v>
      </c>
      <c r="K231" s="116" t="s">
        <v>177</v>
      </c>
      <c r="L231" s="23"/>
    </row>
    <row r="232" spans="1:12" ht="15.75" thickBot="1" x14ac:dyDescent="0.3">
      <c r="A232" s="90"/>
      <c r="B232" s="91"/>
      <c r="C232" s="14"/>
      <c r="D232" s="52" t="s">
        <v>32</v>
      </c>
      <c r="E232" s="19"/>
      <c r="F232" s="20">
        <f>SUM(F230:F231)</f>
        <v>300</v>
      </c>
      <c r="G232" s="20">
        <f>SUM(G230:G231)</f>
        <v>5.18</v>
      </c>
      <c r="H232" s="20">
        <f>SUM(H230:H231)</f>
        <v>24.2</v>
      </c>
      <c r="I232" s="20">
        <f>SUM(I230:I231)</f>
        <v>112.52</v>
      </c>
      <c r="J232" s="20">
        <f>SUM(J230:J231)</f>
        <v>5.96</v>
      </c>
      <c r="K232" s="21"/>
      <c r="L232" s="24">
        <f>L231+L230</f>
        <v>0</v>
      </c>
    </row>
    <row r="233" spans="1:12" ht="15" x14ac:dyDescent="0.25">
      <c r="A233" s="82">
        <v>1</v>
      </c>
      <c r="B233" s="97">
        <v>9</v>
      </c>
      <c r="C233" s="64" t="s">
        <v>24</v>
      </c>
      <c r="D233" s="66" t="s">
        <v>25</v>
      </c>
      <c r="E233" s="59" t="s">
        <v>227</v>
      </c>
      <c r="F233" s="60">
        <v>80</v>
      </c>
      <c r="G233" s="103">
        <v>1.2</v>
      </c>
      <c r="H233" s="103">
        <v>0.08</v>
      </c>
      <c r="I233" s="103">
        <v>12</v>
      </c>
      <c r="J233" s="103">
        <v>54.4</v>
      </c>
      <c r="K233" s="116" t="s">
        <v>181</v>
      </c>
      <c r="L233" s="28"/>
    </row>
    <row r="234" spans="1:12" ht="15" x14ac:dyDescent="0.25">
      <c r="A234" s="87"/>
      <c r="B234" s="88"/>
      <c r="C234" s="2"/>
      <c r="D234" s="58" t="s">
        <v>26</v>
      </c>
      <c r="E234" s="59" t="s">
        <v>228</v>
      </c>
      <c r="F234" s="60">
        <v>250</v>
      </c>
      <c r="G234" s="103">
        <v>2.0699999999999998</v>
      </c>
      <c r="H234" s="103">
        <v>5.2</v>
      </c>
      <c r="I234" s="103">
        <v>12.8</v>
      </c>
      <c r="J234" s="133">
        <v>106</v>
      </c>
      <c r="K234" s="116" t="s">
        <v>229</v>
      </c>
      <c r="L234" s="29"/>
    </row>
    <row r="235" spans="1:12" ht="15" x14ac:dyDescent="0.25">
      <c r="A235" s="87"/>
      <c r="B235" s="88"/>
      <c r="C235" s="2"/>
      <c r="D235" s="58" t="s">
        <v>27</v>
      </c>
      <c r="E235" s="59" t="s">
        <v>230</v>
      </c>
      <c r="F235" s="60">
        <v>105</v>
      </c>
      <c r="G235" s="103">
        <v>15.2</v>
      </c>
      <c r="H235" s="103">
        <v>13.2</v>
      </c>
      <c r="I235" s="103">
        <v>8.1</v>
      </c>
      <c r="J235" s="133">
        <v>212</v>
      </c>
      <c r="K235" s="116" t="s">
        <v>189</v>
      </c>
      <c r="L235" s="29"/>
    </row>
    <row r="236" spans="1:12" ht="15" x14ac:dyDescent="0.25">
      <c r="A236" s="87"/>
      <c r="B236" s="88"/>
      <c r="C236" s="2"/>
      <c r="D236" s="58" t="s">
        <v>28</v>
      </c>
      <c r="E236" s="59" t="s">
        <v>231</v>
      </c>
      <c r="F236" s="60">
        <v>200</v>
      </c>
      <c r="G236" s="103">
        <v>4</v>
      </c>
      <c r="H236" s="103">
        <v>13.5</v>
      </c>
      <c r="I236" s="103">
        <v>16</v>
      </c>
      <c r="J236" s="103">
        <v>201</v>
      </c>
      <c r="K236" s="116" t="s">
        <v>232</v>
      </c>
      <c r="L236" s="29"/>
    </row>
    <row r="237" spans="1:12" ht="15" x14ac:dyDescent="0.25">
      <c r="A237" s="87"/>
      <c r="B237" s="88"/>
      <c r="C237" s="2"/>
      <c r="D237" s="58" t="s">
        <v>29</v>
      </c>
      <c r="E237" s="59" t="s">
        <v>130</v>
      </c>
      <c r="F237" s="60">
        <v>200</v>
      </c>
      <c r="G237" s="103">
        <v>1.4</v>
      </c>
      <c r="H237" s="103">
        <v>0</v>
      </c>
      <c r="I237" s="103">
        <v>29</v>
      </c>
      <c r="J237" s="103">
        <v>122</v>
      </c>
      <c r="K237" s="116" t="s">
        <v>131</v>
      </c>
      <c r="L237" s="29"/>
    </row>
    <row r="238" spans="1:12" ht="15" x14ac:dyDescent="0.25">
      <c r="A238" s="87"/>
      <c r="B238" s="88"/>
      <c r="C238" s="2"/>
      <c r="D238" s="58" t="s">
        <v>30</v>
      </c>
      <c r="E238" s="59" t="s">
        <v>47</v>
      </c>
      <c r="F238" s="60">
        <v>70</v>
      </c>
      <c r="G238" s="103">
        <v>5.3</v>
      </c>
      <c r="H238" s="103">
        <v>0.4</v>
      </c>
      <c r="I238" s="103">
        <v>36.6</v>
      </c>
      <c r="J238" s="103">
        <v>163</v>
      </c>
      <c r="K238" s="117"/>
      <c r="L238" s="29"/>
    </row>
    <row r="239" spans="1:12" ht="15" x14ac:dyDescent="0.25">
      <c r="A239" s="87"/>
      <c r="B239" s="88"/>
      <c r="C239" s="2"/>
      <c r="D239" s="58" t="s">
        <v>31</v>
      </c>
      <c r="E239" s="59" t="s">
        <v>48</v>
      </c>
      <c r="F239" s="60">
        <v>30</v>
      </c>
      <c r="G239" s="103">
        <v>2.8</v>
      </c>
      <c r="H239" s="103">
        <v>0.42</v>
      </c>
      <c r="I239" s="103">
        <v>19</v>
      </c>
      <c r="J239" s="103">
        <v>95</v>
      </c>
      <c r="K239" s="117"/>
      <c r="L239" s="29"/>
    </row>
    <row r="240" spans="1:12" ht="15.75" thickBot="1" x14ac:dyDescent="0.3">
      <c r="A240" s="90"/>
      <c r="B240" s="91"/>
      <c r="C240" s="14"/>
      <c r="D240" s="50" t="s">
        <v>32</v>
      </c>
      <c r="E240" s="25"/>
      <c r="F240" s="26">
        <f>SUM(F233:F239)</f>
        <v>935</v>
      </c>
      <c r="G240" s="26">
        <f>SUM(G233:G239)</f>
        <v>31.97</v>
      </c>
      <c r="H240" s="26">
        <f>SUM(H233:H239)</f>
        <v>32.800000000000004</v>
      </c>
      <c r="I240" s="26">
        <f>SUM(I233:I239)</f>
        <v>133.5</v>
      </c>
      <c r="J240" s="26">
        <f>SUM(J233:J239)</f>
        <v>953.4</v>
      </c>
      <c r="K240" s="63"/>
      <c r="L240" s="36">
        <f>SUM(L233:L239)</f>
        <v>0</v>
      </c>
    </row>
    <row r="241" spans="1:12" ht="15" x14ac:dyDescent="0.25">
      <c r="A241" s="87">
        <f>A224</f>
        <v>1</v>
      </c>
      <c r="B241" s="105">
        <v>9</v>
      </c>
      <c r="C241" s="65" t="s">
        <v>68</v>
      </c>
      <c r="D241" s="12" t="s">
        <v>20</v>
      </c>
      <c r="E241" s="59" t="s">
        <v>233</v>
      </c>
      <c r="F241" s="60">
        <v>80</v>
      </c>
      <c r="G241" s="103">
        <v>1.2</v>
      </c>
      <c r="H241" s="103">
        <v>8</v>
      </c>
      <c r="I241" s="103">
        <v>2.4</v>
      </c>
      <c r="J241" s="103">
        <v>87</v>
      </c>
      <c r="K241" s="116" t="s">
        <v>127</v>
      </c>
      <c r="L241" s="28"/>
    </row>
    <row r="242" spans="1:12" ht="15" x14ac:dyDescent="0.25">
      <c r="A242" s="87"/>
      <c r="B242" s="88"/>
      <c r="C242" s="2"/>
      <c r="D242" s="58" t="s">
        <v>28</v>
      </c>
      <c r="E242" s="59" t="s">
        <v>234</v>
      </c>
      <c r="F242" s="60" t="s">
        <v>203</v>
      </c>
      <c r="G242" s="103">
        <v>7.7</v>
      </c>
      <c r="H242" s="103">
        <v>19</v>
      </c>
      <c r="I242" s="103">
        <v>29.2</v>
      </c>
      <c r="J242" s="103">
        <v>282</v>
      </c>
      <c r="K242" s="116" t="s">
        <v>235</v>
      </c>
      <c r="L242" s="31"/>
    </row>
    <row r="243" spans="1:12" ht="15" x14ac:dyDescent="0.25">
      <c r="A243" s="87"/>
      <c r="B243" s="88"/>
      <c r="C243" s="2"/>
      <c r="D243" s="58" t="s">
        <v>29</v>
      </c>
      <c r="E243" s="59" t="s">
        <v>75</v>
      </c>
      <c r="F243" s="60">
        <v>200</v>
      </c>
      <c r="G243" s="103">
        <v>0.1</v>
      </c>
      <c r="H243" s="103">
        <v>0</v>
      </c>
      <c r="I243" s="103">
        <v>15.2</v>
      </c>
      <c r="J243" s="103">
        <v>61</v>
      </c>
      <c r="K243" s="116" t="s">
        <v>76</v>
      </c>
      <c r="L243" s="31"/>
    </row>
    <row r="244" spans="1:12" ht="15" x14ac:dyDescent="0.25">
      <c r="A244" s="87"/>
      <c r="B244" s="88"/>
      <c r="C244" s="2"/>
      <c r="D244" s="58" t="s">
        <v>22</v>
      </c>
      <c r="E244" s="59" t="s">
        <v>47</v>
      </c>
      <c r="F244" s="60">
        <v>40</v>
      </c>
      <c r="G244" s="103">
        <v>3</v>
      </c>
      <c r="H244" s="103">
        <v>0.2</v>
      </c>
      <c r="I244" s="103">
        <v>20.9</v>
      </c>
      <c r="J244" s="103">
        <v>93.2</v>
      </c>
      <c r="K244" s="116"/>
      <c r="L244" s="31"/>
    </row>
    <row r="245" spans="1:12" ht="15" x14ac:dyDescent="0.25">
      <c r="A245" s="87"/>
      <c r="B245" s="88"/>
      <c r="C245" s="2"/>
      <c r="D245" s="62"/>
      <c r="E245" s="59" t="s">
        <v>48</v>
      </c>
      <c r="F245" s="60">
        <v>25</v>
      </c>
      <c r="G245" s="103">
        <v>1.93</v>
      </c>
      <c r="H245" s="103">
        <v>0.28000000000000003</v>
      </c>
      <c r="I245" s="103">
        <v>12.68</v>
      </c>
      <c r="J245" s="103">
        <v>63.75</v>
      </c>
      <c r="K245" s="62"/>
      <c r="L245" s="31"/>
    </row>
    <row r="246" spans="1:12" ht="15.75" thickBot="1" x14ac:dyDescent="0.3">
      <c r="A246" s="90"/>
      <c r="B246" s="91"/>
      <c r="C246" s="14"/>
      <c r="D246" s="50" t="s">
        <v>32</v>
      </c>
      <c r="E246" s="25"/>
      <c r="F246" s="26">
        <f>SUM(F241:F245)</f>
        <v>345</v>
      </c>
      <c r="G246" s="26">
        <f>SUM(G241:G245)</f>
        <v>13.93</v>
      </c>
      <c r="H246" s="26">
        <f>SUM(H241:H245)</f>
        <v>27.48</v>
      </c>
      <c r="I246" s="26">
        <f>SUM(I241:I245)</f>
        <v>80.38</v>
      </c>
      <c r="J246" s="26">
        <f>SUM(J241:J245)</f>
        <v>586.95000000000005</v>
      </c>
      <c r="K246" s="27"/>
      <c r="L246" s="49">
        <f>SUM(L241:L245)</f>
        <v>0</v>
      </c>
    </row>
    <row r="247" spans="1:12" ht="15" x14ac:dyDescent="0.25">
      <c r="A247" s="87">
        <v>1</v>
      </c>
      <c r="B247" s="88">
        <v>9</v>
      </c>
      <c r="C247" s="2" t="s">
        <v>83</v>
      </c>
      <c r="D247" s="12" t="s">
        <v>77</v>
      </c>
      <c r="E247" s="59" t="s">
        <v>132</v>
      </c>
      <c r="F247" s="60">
        <v>30</v>
      </c>
      <c r="G247" s="103">
        <v>0.8</v>
      </c>
      <c r="H247" s="103">
        <v>0.9</v>
      </c>
      <c r="I247" s="103">
        <v>23.1</v>
      </c>
      <c r="J247" s="103">
        <v>105</v>
      </c>
      <c r="K247" s="116" t="s">
        <v>133</v>
      </c>
      <c r="L247" s="30"/>
    </row>
    <row r="248" spans="1:12" ht="15" x14ac:dyDescent="0.25">
      <c r="A248" s="87"/>
      <c r="B248" s="88"/>
      <c r="C248" s="2"/>
      <c r="D248" s="66" t="s">
        <v>29</v>
      </c>
      <c r="E248" s="59" t="s">
        <v>154</v>
      </c>
      <c r="F248" s="60">
        <v>200</v>
      </c>
      <c r="G248" s="103">
        <v>10</v>
      </c>
      <c r="H248" s="103">
        <v>6.4</v>
      </c>
      <c r="I248" s="103">
        <v>17</v>
      </c>
      <c r="J248" s="103">
        <v>174</v>
      </c>
      <c r="K248" s="116" t="s">
        <v>155</v>
      </c>
      <c r="L248" s="29"/>
    </row>
    <row r="249" spans="1:12" ht="15.75" thickBot="1" x14ac:dyDescent="0.3">
      <c r="A249" s="87"/>
      <c r="B249" s="88"/>
      <c r="C249" s="2"/>
      <c r="D249" s="51" t="s">
        <v>32</v>
      </c>
      <c r="E249" s="33"/>
      <c r="F249" s="34">
        <f>SUM(F247:F248)</f>
        <v>230</v>
      </c>
      <c r="G249" s="34">
        <f>SUM(G247:G248)</f>
        <v>10.8</v>
      </c>
      <c r="H249" s="34">
        <f>SUM(H247:H248)</f>
        <v>7.3000000000000007</v>
      </c>
      <c r="I249" s="34">
        <f>SUM(I247:I248)</f>
        <v>40.1</v>
      </c>
      <c r="J249" s="34">
        <f>SUM(J247:J248)</f>
        <v>279</v>
      </c>
      <c r="K249" s="35"/>
      <c r="L249" s="36">
        <f>SUM(L247:L248)</f>
        <v>0</v>
      </c>
    </row>
    <row r="250" spans="1:12" ht="15.75" thickBot="1" x14ac:dyDescent="0.25">
      <c r="A250" s="107">
        <f>A224</f>
        <v>1</v>
      </c>
      <c r="B250" s="108">
        <f>B224</f>
        <v>9</v>
      </c>
      <c r="C250" s="222" t="s">
        <v>4</v>
      </c>
      <c r="D250" s="223"/>
      <c r="E250" s="54"/>
      <c r="F250" s="55">
        <f>F229+F249+F232+F240+F246</f>
        <v>2095</v>
      </c>
      <c r="G250" s="55">
        <f>G229+G232+G240+G246+G249</f>
        <v>80.41</v>
      </c>
      <c r="H250" s="55">
        <f>H229+H249+H232</f>
        <v>63.480000000000004</v>
      </c>
      <c r="I250" s="55">
        <f>I229+I249+I232</f>
        <v>253.5</v>
      </c>
      <c r="J250" s="55">
        <f>J229+J249+J232</f>
        <v>1034.8600000000001</v>
      </c>
      <c r="K250" s="56"/>
      <c r="L250" s="57">
        <f>L229+L249+L246+L240+L232</f>
        <v>0</v>
      </c>
    </row>
    <row r="251" spans="1:12" ht="15" x14ac:dyDescent="0.25">
      <c r="A251" s="82">
        <v>1</v>
      </c>
      <c r="B251" s="83">
        <v>10</v>
      </c>
      <c r="C251" s="64" t="s">
        <v>19</v>
      </c>
      <c r="D251" s="12" t="s">
        <v>20</v>
      </c>
      <c r="E251" s="59" t="s">
        <v>41</v>
      </c>
      <c r="F251" s="60">
        <v>35</v>
      </c>
      <c r="G251" s="103">
        <v>5</v>
      </c>
      <c r="H251" s="103">
        <v>8.1</v>
      </c>
      <c r="I251" s="103">
        <v>7.4</v>
      </c>
      <c r="J251" s="103">
        <v>123</v>
      </c>
      <c r="K251" s="116" t="s">
        <v>40</v>
      </c>
      <c r="L251" s="86"/>
    </row>
    <row r="252" spans="1:12" ht="15" x14ac:dyDescent="0.25">
      <c r="A252" s="87"/>
      <c r="B252" s="88"/>
      <c r="C252" s="2"/>
      <c r="D252" s="117"/>
      <c r="E252" s="59" t="s">
        <v>209</v>
      </c>
      <c r="F252" s="60">
        <v>130</v>
      </c>
      <c r="G252" s="103">
        <v>11.2</v>
      </c>
      <c r="H252" s="103">
        <v>17.399999999999999</v>
      </c>
      <c r="I252" s="103">
        <v>3</v>
      </c>
      <c r="J252" s="103">
        <v>212</v>
      </c>
      <c r="K252" s="116" t="s">
        <v>135</v>
      </c>
      <c r="L252" s="16"/>
    </row>
    <row r="253" spans="1:12" ht="15" x14ac:dyDescent="0.25">
      <c r="A253" s="87"/>
      <c r="B253" s="88"/>
      <c r="C253" s="2"/>
      <c r="D253" s="58" t="s">
        <v>21</v>
      </c>
      <c r="E253" s="59" t="s">
        <v>105</v>
      </c>
      <c r="F253" s="60">
        <v>200</v>
      </c>
      <c r="G253" s="103">
        <v>0.1</v>
      </c>
      <c r="H253" s="103">
        <v>0</v>
      </c>
      <c r="I253" s="103">
        <v>15</v>
      </c>
      <c r="J253" s="103">
        <v>60</v>
      </c>
      <c r="K253" s="116" t="s">
        <v>106</v>
      </c>
      <c r="L253" s="17"/>
    </row>
    <row r="254" spans="1:12" ht="15" x14ac:dyDescent="0.25">
      <c r="A254" s="87"/>
      <c r="B254" s="88"/>
      <c r="C254" s="2"/>
      <c r="D254" s="58" t="s">
        <v>22</v>
      </c>
      <c r="E254" s="59" t="s">
        <v>47</v>
      </c>
      <c r="F254" s="60">
        <v>40</v>
      </c>
      <c r="G254" s="103">
        <v>3</v>
      </c>
      <c r="H254" s="103">
        <v>0.2</v>
      </c>
      <c r="I254" s="103">
        <v>20.9</v>
      </c>
      <c r="J254" s="103">
        <v>93.2</v>
      </c>
      <c r="K254" s="117"/>
      <c r="L254" s="16"/>
    </row>
    <row r="255" spans="1:12" ht="15" x14ac:dyDescent="0.25">
      <c r="A255" s="87"/>
      <c r="B255" s="88"/>
      <c r="C255" s="2"/>
      <c r="D255" s="58"/>
      <c r="E255" s="59" t="s">
        <v>48</v>
      </c>
      <c r="F255" s="60">
        <v>25</v>
      </c>
      <c r="G255" s="103">
        <v>1.93</v>
      </c>
      <c r="H255" s="103">
        <v>0.28000000000000003</v>
      </c>
      <c r="I255" s="103">
        <v>12.68</v>
      </c>
      <c r="J255" s="103">
        <v>63.7</v>
      </c>
      <c r="K255" s="117"/>
      <c r="L255" s="16"/>
    </row>
    <row r="256" spans="1:12" ht="15.75" thickBot="1" x14ac:dyDescent="0.3">
      <c r="A256" s="90"/>
      <c r="B256" s="91"/>
      <c r="C256" s="14"/>
      <c r="D256" s="53" t="s">
        <v>32</v>
      </c>
      <c r="E256" s="9"/>
      <c r="F256" s="10">
        <f>SUM(F251:F255)</f>
        <v>430</v>
      </c>
      <c r="G256" s="10">
        <f>SUM(G251:G255)</f>
        <v>21.23</v>
      </c>
      <c r="H256" s="10">
        <f>SUM(H251:H255)</f>
        <v>25.98</v>
      </c>
      <c r="I256" s="10">
        <f>SUM(I251:I255)</f>
        <v>58.98</v>
      </c>
      <c r="J256" s="10">
        <f>SUM(J251:J255)</f>
        <v>551.9</v>
      </c>
      <c r="K256" s="15"/>
      <c r="L256" s="18">
        <f>SUM(L251:L255)</f>
        <v>0</v>
      </c>
    </row>
    <row r="257" spans="1:12" ht="15" x14ac:dyDescent="0.25">
      <c r="A257" s="82">
        <v>1</v>
      </c>
      <c r="B257" s="83">
        <v>10</v>
      </c>
      <c r="C257" s="64" t="s">
        <v>49</v>
      </c>
      <c r="D257" s="12" t="s">
        <v>23</v>
      </c>
      <c r="E257" s="59" t="s">
        <v>90</v>
      </c>
      <c r="F257" s="60">
        <v>100</v>
      </c>
      <c r="G257" s="103">
        <v>0.04</v>
      </c>
      <c r="H257" s="103">
        <v>0.04</v>
      </c>
      <c r="I257" s="103">
        <v>9.8000000000000007</v>
      </c>
      <c r="J257" s="103">
        <v>47</v>
      </c>
      <c r="K257" s="134"/>
      <c r="L257" s="22"/>
    </row>
    <row r="258" spans="1:12" ht="15" x14ac:dyDescent="0.25">
      <c r="A258" s="87"/>
      <c r="B258" s="88"/>
      <c r="C258" s="2"/>
      <c r="D258" s="117"/>
      <c r="E258" s="59" t="s">
        <v>52</v>
      </c>
      <c r="F258" s="60">
        <v>200</v>
      </c>
      <c r="G258" s="103">
        <v>1</v>
      </c>
      <c r="H258" s="103">
        <v>0.2</v>
      </c>
      <c r="I258" s="103">
        <v>0.2</v>
      </c>
      <c r="J258" s="103">
        <v>92</v>
      </c>
      <c r="K258" s="116" t="s">
        <v>53</v>
      </c>
      <c r="L258" s="23"/>
    </row>
    <row r="259" spans="1:12" ht="15.75" thickBot="1" x14ac:dyDescent="0.3">
      <c r="A259" s="90"/>
      <c r="B259" s="91"/>
      <c r="C259" s="14"/>
      <c r="D259" s="52" t="s">
        <v>32</v>
      </c>
      <c r="E259" s="19"/>
      <c r="F259" s="20">
        <f>SUM(F257:F258)</f>
        <v>300</v>
      </c>
      <c r="G259" s="20">
        <f>SUM(G257:G258)</f>
        <v>1.04</v>
      </c>
      <c r="H259" s="20">
        <f>SUM(H257:H258)</f>
        <v>0.24000000000000002</v>
      </c>
      <c r="I259" s="20">
        <f>SUM(I257:I258)</f>
        <v>10</v>
      </c>
      <c r="J259" s="20">
        <f>SUM(J257:J258)</f>
        <v>139</v>
      </c>
      <c r="K259" s="21"/>
      <c r="L259" s="24">
        <f>L258+L257</f>
        <v>0</v>
      </c>
    </row>
    <row r="260" spans="1:12" ht="15" x14ac:dyDescent="0.25">
      <c r="A260" s="82">
        <v>1</v>
      </c>
      <c r="B260" s="97">
        <v>10</v>
      </c>
      <c r="C260" s="64" t="s">
        <v>24</v>
      </c>
      <c r="D260" s="66" t="s">
        <v>25</v>
      </c>
      <c r="E260" s="59" t="s">
        <v>236</v>
      </c>
      <c r="F260" s="60">
        <v>80</v>
      </c>
      <c r="G260" s="103">
        <v>0.7</v>
      </c>
      <c r="H260" s="103">
        <v>8.1</v>
      </c>
      <c r="I260" s="103">
        <v>5.7</v>
      </c>
      <c r="J260" s="103">
        <v>99</v>
      </c>
      <c r="K260" s="122">
        <v>41518</v>
      </c>
      <c r="L260" s="28"/>
    </row>
    <row r="261" spans="1:12" ht="15" x14ac:dyDescent="0.25">
      <c r="A261" s="87"/>
      <c r="B261" s="88"/>
      <c r="C261" s="2"/>
      <c r="D261" s="58" t="s">
        <v>26</v>
      </c>
      <c r="E261" s="59" t="s">
        <v>237</v>
      </c>
      <c r="F261" s="60">
        <v>250</v>
      </c>
      <c r="G261" s="103">
        <v>2.9</v>
      </c>
      <c r="H261" s="103">
        <v>5</v>
      </c>
      <c r="I261" s="103">
        <v>13.3</v>
      </c>
      <c r="J261" s="133">
        <v>110</v>
      </c>
      <c r="K261" s="116" t="s">
        <v>238</v>
      </c>
      <c r="L261" s="29"/>
    </row>
    <row r="262" spans="1:12" ht="15" x14ac:dyDescent="0.25">
      <c r="A262" s="87"/>
      <c r="B262" s="88"/>
      <c r="C262" s="2"/>
      <c r="D262" s="58" t="s">
        <v>27</v>
      </c>
      <c r="E262" s="59" t="s">
        <v>239</v>
      </c>
      <c r="F262" s="60" t="s">
        <v>174</v>
      </c>
      <c r="G262" s="103">
        <v>10.5</v>
      </c>
      <c r="H262" s="103">
        <v>8.1999999999999993</v>
      </c>
      <c r="I262" s="103">
        <v>4</v>
      </c>
      <c r="J262" s="133">
        <v>133</v>
      </c>
      <c r="K262" s="116" t="s">
        <v>240</v>
      </c>
      <c r="L262" s="29"/>
    </row>
    <row r="263" spans="1:12" ht="15" x14ac:dyDescent="0.25">
      <c r="A263" s="87"/>
      <c r="B263" s="88"/>
      <c r="C263" s="2"/>
      <c r="D263" s="58" t="s">
        <v>28</v>
      </c>
      <c r="E263" s="59" t="s">
        <v>60</v>
      </c>
      <c r="F263" s="60">
        <v>200</v>
      </c>
      <c r="G263" s="103">
        <v>4.26</v>
      </c>
      <c r="H263" s="103">
        <v>8.08</v>
      </c>
      <c r="I263" s="103">
        <v>21.08</v>
      </c>
      <c r="J263" s="103">
        <v>184</v>
      </c>
      <c r="K263" s="116" t="s">
        <v>61</v>
      </c>
      <c r="L263" s="29"/>
    </row>
    <row r="264" spans="1:12" ht="15" x14ac:dyDescent="0.25">
      <c r="A264" s="87"/>
      <c r="B264" s="88"/>
      <c r="C264" s="2"/>
      <c r="D264" s="58" t="s">
        <v>29</v>
      </c>
      <c r="E264" s="59" t="s">
        <v>62</v>
      </c>
      <c r="F264" s="60">
        <v>30</v>
      </c>
      <c r="G264" s="103">
        <v>3.2</v>
      </c>
      <c r="H264" s="103">
        <v>11.1</v>
      </c>
      <c r="I264" s="103">
        <v>20</v>
      </c>
      <c r="J264" s="103">
        <v>196</v>
      </c>
      <c r="K264" s="116" t="s">
        <v>63</v>
      </c>
      <c r="L264" s="29"/>
    </row>
    <row r="265" spans="1:12" ht="15" x14ac:dyDescent="0.25">
      <c r="A265" s="87"/>
      <c r="B265" s="88"/>
      <c r="C265" s="2"/>
      <c r="D265" s="58" t="s">
        <v>30</v>
      </c>
      <c r="E265" s="59" t="s">
        <v>170</v>
      </c>
      <c r="F265" s="60">
        <v>200</v>
      </c>
      <c r="G265" s="103">
        <v>0.5</v>
      </c>
      <c r="H265" s="103">
        <v>0</v>
      </c>
      <c r="I265" s="103">
        <v>27</v>
      </c>
      <c r="J265" s="103">
        <v>110</v>
      </c>
      <c r="K265" s="116" t="s">
        <v>99</v>
      </c>
      <c r="L265" s="29"/>
    </row>
    <row r="266" spans="1:12" ht="15" x14ac:dyDescent="0.25">
      <c r="A266" s="87"/>
      <c r="B266" s="88"/>
      <c r="C266" s="2"/>
      <c r="D266" s="58" t="s">
        <v>31</v>
      </c>
      <c r="E266" s="59" t="s">
        <v>48</v>
      </c>
      <c r="F266" s="60">
        <v>30</v>
      </c>
      <c r="G266" s="103">
        <v>2.8</v>
      </c>
      <c r="H266" s="103">
        <v>0.42</v>
      </c>
      <c r="I266" s="103">
        <v>19</v>
      </c>
      <c r="J266" s="103">
        <v>95</v>
      </c>
      <c r="K266" s="117"/>
      <c r="L266" s="29"/>
    </row>
    <row r="267" spans="1:12" ht="15.75" thickBot="1" x14ac:dyDescent="0.3">
      <c r="A267" s="90"/>
      <c r="B267" s="91"/>
      <c r="C267" s="14"/>
      <c r="D267" s="50" t="s">
        <v>32</v>
      </c>
      <c r="E267" s="25"/>
      <c r="F267" s="26">
        <f>SUM(F260:F266)</f>
        <v>790</v>
      </c>
      <c r="G267" s="26">
        <f>SUM(G260:G266)</f>
        <v>24.86</v>
      </c>
      <c r="H267" s="26">
        <f>SUM(H260:H266)</f>
        <v>40.9</v>
      </c>
      <c r="I267" s="26">
        <f>SUM(I260:I266)</f>
        <v>110.08</v>
      </c>
      <c r="J267" s="26">
        <f>SUM(J260:J266)</f>
        <v>927</v>
      </c>
      <c r="K267" s="63"/>
      <c r="L267" s="36">
        <f>SUM(L260:L266)</f>
        <v>0</v>
      </c>
    </row>
    <row r="268" spans="1:12" ht="15" x14ac:dyDescent="0.25">
      <c r="A268" s="82">
        <f>A251</f>
        <v>1</v>
      </c>
      <c r="B268" s="97">
        <v>10</v>
      </c>
      <c r="C268" s="201" t="s">
        <v>68</v>
      </c>
      <c r="D268" s="12" t="s">
        <v>20</v>
      </c>
      <c r="E268" s="59" t="s">
        <v>241</v>
      </c>
      <c r="F268" s="60">
        <v>80</v>
      </c>
      <c r="G268" s="103">
        <v>1</v>
      </c>
      <c r="H268" s="103">
        <v>8.6</v>
      </c>
      <c r="I268" s="103">
        <v>5.4</v>
      </c>
      <c r="J268" s="103">
        <v>104</v>
      </c>
      <c r="K268" s="116" t="s">
        <v>70</v>
      </c>
      <c r="L268" s="28"/>
    </row>
    <row r="269" spans="1:12" ht="15" x14ac:dyDescent="0.25">
      <c r="A269" s="87"/>
      <c r="B269" s="105"/>
      <c r="C269" s="142"/>
      <c r="D269" s="58" t="s">
        <v>28</v>
      </c>
      <c r="E269" s="59" t="s">
        <v>242</v>
      </c>
      <c r="F269" s="60">
        <v>120</v>
      </c>
      <c r="G269" s="103">
        <v>16</v>
      </c>
      <c r="H269" s="103">
        <v>8.6</v>
      </c>
      <c r="I269" s="103">
        <v>3.7</v>
      </c>
      <c r="J269" s="103">
        <v>154</v>
      </c>
      <c r="K269" s="116" t="s">
        <v>243</v>
      </c>
      <c r="L269" s="31"/>
    </row>
    <row r="270" spans="1:12" ht="15" x14ac:dyDescent="0.25">
      <c r="A270" s="87"/>
      <c r="B270" s="105"/>
      <c r="C270" s="142"/>
      <c r="D270" s="58" t="s">
        <v>29</v>
      </c>
      <c r="E270" s="59" t="s">
        <v>244</v>
      </c>
      <c r="F270" s="60">
        <v>150</v>
      </c>
      <c r="G270" s="103">
        <v>3.6</v>
      </c>
      <c r="H270" s="103">
        <v>6</v>
      </c>
      <c r="I270" s="103">
        <v>33.6</v>
      </c>
      <c r="J270" s="103">
        <v>204</v>
      </c>
      <c r="K270" s="116" t="s">
        <v>245</v>
      </c>
      <c r="L270" s="31"/>
    </row>
    <row r="271" spans="1:12" ht="15" x14ac:dyDescent="0.25">
      <c r="A271" s="87"/>
      <c r="B271" s="88"/>
      <c r="C271" s="2"/>
      <c r="D271" s="58" t="s">
        <v>22</v>
      </c>
      <c r="E271" s="59" t="s">
        <v>88</v>
      </c>
      <c r="F271" s="60">
        <v>200</v>
      </c>
      <c r="G271" s="103">
        <v>3.6</v>
      </c>
      <c r="H271" s="103">
        <v>3.3</v>
      </c>
      <c r="I271" s="103">
        <v>25</v>
      </c>
      <c r="J271" s="103">
        <v>144</v>
      </c>
      <c r="K271" s="116" t="s">
        <v>89</v>
      </c>
      <c r="L271" s="31"/>
    </row>
    <row r="272" spans="1:12" ht="15" x14ac:dyDescent="0.25">
      <c r="A272" s="87"/>
      <c r="B272" s="88"/>
      <c r="C272" s="2"/>
      <c r="D272" s="62"/>
      <c r="E272" s="59" t="s">
        <v>47</v>
      </c>
      <c r="F272" s="60">
        <v>40</v>
      </c>
      <c r="G272" s="103">
        <v>3</v>
      </c>
      <c r="H272" s="103">
        <v>0.2</v>
      </c>
      <c r="I272" s="103">
        <v>20.9</v>
      </c>
      <c r="J272" s="103">
        <v>93.2</v>
      </c>
      <c r="K272" s="62"/>
      <c r="L272" s="31"/>
    </row>
    <row r="273" spans="1:12" ht="15" x14ac:dyDescent="0.25">
      <c r="A273" s="87"/>
      <c r="B273" s="88"/>
      <c r="C273" s="2"/>
      <c r="D273" s="137"/>
      <c r="E273" s="59" t="s">
        <v>48</v>
      </c>
      <c r="F273" s="60">
        <v>25</v>
      </c>
      <c r="G273" s="103">
        <v>1.93</v>
      </c>
      <c r="H273" s="103">
        <v>0.28000000000000003</v>
      </c>
      <c r="I273" s="103">
        <v>12.68</v>
      </c>
      <c r="J273" s="103">
        <v>63.75</v>
      </c>
      <c r="K273" s="118"/>
      <c r="L273" s="31"/>
    </row>
    <row r="274" spans="1:12" ht="15.75" thickBot="1" x14ac:dyDescent="0.3">
      <c r="A274" s="90"/>
      <c r="B274" s="91"/>
      <c r="C274" s="14"/>
      <c r="D274" s="136" t="s">
        <v>32</v>
      </c>
      <c r="E274" s="25"/>
      <c r="F274" s="26">
        <f>SUM(F268:F273)</f>
        <v>615</v>
      </c>
      <c r="G274" s="26">
        <f>SUM(G268:G273)</f>
        <v>29.130000000000003</v>
      </c>
      <c r="H274" s="26">
        <f>SUM(H268:H273)</f>
        <v>26.98</v>
      </c>
      <c r="I274" s="26">
        <f>SUM(I268:I273)</f>
        <v>101.28</v>
      </c>
      <c r="J274" s="26">
        <f>SUM(J268:J273)</f>
        <v>762.95</v>
      </c>
      <c r="K274" s="135"/>
      <c r="L274" s="49">
        <f>SUM(L268:L273)</f>
        <v>0</v>
      </c>
    </row>
    <row r="275" spans="1:12" ht="15" x14ac:dyDescent="0.25">
      <c r="A275" s="87">
        <v>1</v>
      </c>
      <c r="B275" s="88">
        <v>10</v>
      </c>
      <c r="C275" s="2" t="s">
        <v>83</v>
      </c>
      <c r="D275" s="12" t="s">
        <v>77</v>
      </c>
      <c r="E275" s="59" t="s">
        <v>190</v>
      </c>
      <c r="F275" s="60">
        <v>60</v>
      </c>
      <c r="G275" s="103">
        <v>3.7</v>
      </c>
      <c r="H275" s="103">
        <v>1.4</v>
      </c>
      <c r="I275" s="103">
        <v>40.9</v>
      </c>
      <c r="J275" s="103">
        <v>194</v>
      </c>
      <c r="K275" s="116" t="s">
        <v>191</v>
      </c>
      <c r="L275" s="30"/>
    </row>
    <row r="276" spans="1:12" ht="15" x14ac:dyDescent="0.25">
      <c r="A276" s="87"/>
      <c r="B276" s="88"/>
      <c r="C276" s="2"/>
      <c r="D276" s="66" t="s">
        <v>29</v>
      </c>
      <c r="E276" s="59" t="s">
        <v>81</v>
      </c>
      <c r="F276" s="60">
        <v>200</v>
      </c>
      <c r="G276" s="103">
        <v>5.8</v>
      </c>
      <c r="H276" s="103">
        <v>5</v>
      </c>
      <c r="I276" s="103">
        <v>8</v>
      </c>
      <c r="J276" s="103">
        <v>100</v>
      </c>
      <c r="K276" s="116" t="s">
        <v>82</v>
      </c>
      <c r="L276" s="29"/>
    </row>
    <row r="277" spans="1:12" ht="15.75" thickBot="1" x14ac:dyDescent="0.3">
      <c r="A277" s="87"/>
      <c r="B277" s="88"/>
      <c r="C277" s="2"/>
      <c r="D277" s="51" t="s">
        <v>32</v>
      </c>
      <c r="E277" s="33"/>
      <c r="F277" s="34">
        <f>SUM(F275:F276)</f>
        <v>260</v>
      </c>
      <c r="G277" s="34">
        <f>SUM(G275:G276)</f>
        <v>9.5</v>
      </c>
      <c r="H277" s="34">
        <f>SUM(H275:H276)</f>
        <v>6.4</v>
      </c>
      <c r="I277" s="34">
        <f>SUM(I275:I276)</f>
        <v>48.9</v>
      </c>
      <c r="J277" s="34">
        <f>SUM(J275:J276)</f>
        <v>294</v>
      </c>
      <c r="K277" s="35"/>
      <c r="L277" s="36">
        <f>SUM(L275:L276)</f>
        <v>0</v>
      </c>
    </row>
    <row r="278" spans="1:12" ht="15.75" thickBot="1" x14ac:dyDescent="0.25">
      <c r="A278" s="107">
        <f>A251</f>
        <v>1</v>
      </c>
      <c r="B278" s="108">
        <f>B251</f>
        <v>10</v>
      </c>
      <c r="C278" s="222" t="s">
        <v>4</v>
      </c>
      <c r="D278" s="223"/>
      <c r="E278" s="54"/>
      <c r="F278" s="55">
        <f>F256+F277+F259+F267+F274</f>
        <v>2395</v>
      </c>
      <c r="G278" s="55">
        <f>G256+G259+G267+G274+G277</f>
        <v>85.759999999999991</v>
      </c>
      <c r="H278" s="55">
        <f>H256+H277+H259</f>
        <v>32.620000000000005</v>
      </c>
      <c r="I278" s="55">
        <f>I256+I277+I259</f>
        <v>117.88</v>
      </c>
      <c r="J278" s="55">
        <f>J256+J277+J259</f>
        <v>984.9</v>
      </c>
      <c r="K278" s="56"/>
      <c r="L278" s="57">
        <f>L256+L277+L274+L267+L259</f>
        <v>0</v>
      </c>
    </row>
  </sheetData>
  <mergeCells count="13">
    <mergeCell ref="C278:D278"/>
    <mergeCell ref="C114:D114"/>
    <mergeCell ref="C141:D141"/>
    <mergeCell ref="C169:D169"/>
    <mergeCell ref="C196:D196"/>
    <mergeCell ref="C223:D223"/>
    <mergeCell ref="C250:D250"/>
    <mergeCell ref="C87:D87"/>
    <mergeCell ref="C1:E1"/>
    <mergeCell ref="H1:K1"/>
    <mergeCell ref="H2:K2"/>
    <mergeCell ref="C34:D34"/>
    <mergeCell ref="C60:D60"/>
  </mergeCells>
  <pageMargins left="0.70866141732283472" right="0.70866141732283472" top="0.74803149606299213" bottom="0.74803149606299213" header="0.31496062992125984" footer="0.31496062992125984"/>
  <pageSetup paperSize="9" scale="6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8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60" sqref="E260"/>
    </sheetView>
  </sheetViews>
  <sheetFormatPr defaultColWidth="9.140625" defaultRowHeight="12.75" x14ac:dyDescent="0.2"/>
  <cols>
    <col min="1" max="1" width="4.7109375" style="68" customWidth="1"/>
    <col min="2" max="2" width="5.28515625" style="68" customWidth="1"/>
    <col min="3" max="3" width="9.140625" style="67"/>
    <col min="4" max="4" width="11.5703125" style="67" customWidth="1"/>
    <col min="5" max="5" width="52.5703125" style="68" customWidth="1"/>
    <col min="6" max="6" width="9.28515625" style="68" customWidth="1"/>
    <col min="7" max="7" width="10" style="68" customWidth="1"/>
    <col min="8" max="8" width="7.5703125" style="68" customWidth="1"/>
    <col min="9" max="9" width="6.85546875" style="68" customWidth="1"/>
    <col min="10" max="10" width="8.140625" style="68" customWidth="1"/>
    <col min="11" max="11" width="10" style="68" customWidth="1"/>
    <col min="12" max="16384" width="9.140625" style="68"/>
  </cols>
  <sheetData>
    <row r="1" spans="1:12" ht="15" x14ac:dyDescent="0.25">
      <c r="A1" s="67" t="s">
        <v>6</v>
      </c>
      <c r="C1" s="224"/>
      <c r="D1" s="225"/>
      <c r="E1" s="225"/>
      <c r="F1" s="69" t="s">
        <v>15</v>
      </c>
      <c r="G1" s="68" t="s">
        <v>16</v>
      </c>
      <c r="H1" s="226" t="s">
        <v>38</v>
      </c>
      <c r="I1" s="226"/>
      <c r="J1" s="226"/>
      <c r="K1" s="226"/>
    </row>
    <row r="2" spans="1:12" ht="18" x14ac:dyDescent="0.2">
      <c r="A2" s="70" t="s">
        <v>5</v>
      </c>
      <c r="C2" s="68"/>
      <c r="G2" s="68" t="s">
        <v>17</v>
      </c>
      <c r="H2" s="226" t="s">
        <v>39</v>
      </c>
      <c r="I2" s="226"/>
      <c r="J2" s="226"/>
      <c r="K2" s="226"/>
    </row>
    <row r="3" spans="1:12" ht="17.25" customHeight="1" x14ac:dyDescent="0.2">
      <c r="A3" s="71" t="s">
        <v>7</v>
      </c>
      <c r="C3" s="68"/>
      <c r="D3" s="72"/>
      <c r="E3" s="73" t="s">
        <v>246</v>
      </c>
      <c r="G3" s="68" t="s">
        <v>18</v>
      </c>
      <c r="H3" s="74">
        <v>2</v>
      </c>
      <c r="I3" s="74">
        <v>9</v>
      </c>
      <c r="J3" s="75">
        <v>2024</v>
      </c>
      <c r="K3" s="67"/>
    </row>
    <row r="4" spans="1:12" ht="13.5" thickBot="1" x14ac:dyDescent="0.25">
      <c r="C4" s="68"/>
      <c r="D4" s="71"/>
      <c r="H4" s="76" t="s">
        <v>35</v>
      </c>
      <c r="I4" s="76" t="s">
        <v>36</v>
      </c>
      <c r="J4" s="76" t="s">
        <v>37</v>
      </c>
    </row>
    <row r="5" spans="1:12" ht="34.5" thickBot="1" x14ac:dyDescent="0.25">
      <c r="A5" s="77" t="s">
        <v>13</v>
      </c>
      <c r="B5" s="78" t="s">
        <v>14</v>
      </c>
      <c r="C5" s="79" t="s">
        <v>0</v>
      </c>
      <c r="D5" s="79" t="s">
        <v>12</v>
      </c>
      <c r="E5" s="79" t="s">
        <v>11</v>
      </c>
      <c r="F5" s="79" t="s">
        <v>33</v>
      </c>
      <c r="G5" s="79" t="s">
        <v>1</v>
      </c>
      <c r="H5" s="79" t="s">
        <v>2</v>
      </c>
      <c r="I5" s="79" t="s">
        <v>3</v>
      </c>
      <c r="J5" s="79" t="s">
        <v>9</v>
      </c>
      <c r="K5" s="80" t="s">
        <v>10</v>
      </c>
      <c r="L5" s="81" t="s">
        <v>34</v>
      </c>
    </row>
    <row r="6" spans="1:12" ht="15" x14ac:dyDescent="0.25">
      <c r="A6" s="82">
        <v>1</v>
      </c>
      <c r="B6" s="83">
        <v>1</v>
      </c>
      <c r="C6" s="11" t="s">
        <v>19</v>
      </c>
      <c r="D6" s="12" t="s">
        <v>20</v>
      </c>
      <c r="E6" s="228" t="s">
        <v>41</v>
      </c>
      <c r="F6" s="229">
        <v>45</v>
      </c>
      <c r="G6" s="230">
        <v>6.7</v>
      </c>
      <c r="H6" s="232">
        <v>9.5</v>
      </c>
      <c r="I6" s="230">
        <v>9.9</v>
      </c>
      <c r="J6" s="230">
        <v>153</v>
      </c>
      <c r="K6" s="233" t="s">
        <v>40</v>
      </c>
      <c r="L6" s="86"/>
    </row>
    <row r="7" spans="1:12" ht="15" x14ac:dyDescent="0.25">
      <c r="A7" s="87"/>
      <c r="B7" s="88"/>
      <c r="C7" s="2"/>
      <c r="D7" s="117"/>
      <c r="E7" s="234" t="s">
        <v>43</v>
      </c>
      <c r="F7" s="229" t="s">
        <v>247</v>
      </c>
      <c r="G7" s="232">
        <v>6.92</v>
      </c>
      <c r="H7" s="232">
        <v>10.77</v>
      </c>
      <c r="I7" s="230" t="s">
        <v>248</v>
      </c>
      <c r="J7" s="230">
        <v>286</v>
      </c>
      <c r="K7" s="227" t="s">
        <v>42</v>
      </c>
      <c r="L7" s="16"/>
    </row>
    <row r="8" spans="1:12" ht="15" x14ac:dyDescent="0.25">
      <c r="A8" s="87"/>
      <c r="B8" s="88"/>
      <c r="C8" s="2"/>
      <c r="D8" s="58" t="s">
        <v>21</v>
      </c>
      <c r="E8" s="235" t="s">
        <v>46</v>
      </c>
      <c r="F8" s="229">
        <v>200</v>
      </c>
      <c r="G8" s="230">
        <v>2.9</v>
      </c>
      <c r="H8" s="232">
        <v>2</v>
      </c>
      <c r="I8" s="236">
        <v>20.9</v>
      </c>
      <c r="J8" s="230">
        <v>113</v>
      </c>
      <c r="K8" s="233" t="s">
        <v>45</v>
      </c>
      <c r="L8" s="17"/>
    </row>
    <row r="9" spans="1:12" ht="15" x14ac:dyDescent="0.25">
      <c r="A9" s="87"/>
      <c r="B9" s="88"/>
      <c r="C9" s="2"/>
      <c r="D9" s="58" t="s">
        <v>22</v>
      </c>
      <c r="E9" s="228" t="s">
        <v>47</v>
      </c>
      <c r="F9" s="229">
        <v>50</v>
      </c>
      <c r="G9" s="230">
        <v>3.8</v>
      </c>
      <c r="H9" s="232">
        <v>0.3</v>
      </c>
      <c r="I9" s="230">
        <v>26.15</v>
      </c>
      <c r="J9" s="230">
        <v>116.5</v>
      </c>
      <c r="K9" s="233"/>
      <c r="L9" s="16"/>
    </row>
    <row r="10" spans="1:12" ht="15" x14ac:dyDescent="0.25">
      <c r="A10" s="87"/>
      <c r="B10" s="88"/>
      <c r="C10" s="2"/>
      <c r="D10" s="58" t="s">
        <v>23</v>
      </c>
      <c r="E10" s="228" t="s">
        <v>48</v>
      </c>
      <c r="F10" s="229">
        <v>25</v>
      </c>
      <c r="G10" s="230">
        <v>1.93</v>
      </c>
      <c r="H10" s="232">
        <v>0.28000000000000003</v>
      </c>
      <c r="I10" s="230">
        <v>12.68</v>
      </c>
      <c r="J10" s="230">
        <v>63.7</v>
      </c>
      <c r="K10" s="233"/>
      <c r="L10" s="16"/>
    </row>
    <row r="11" spans="1:12" ht="15.75" thickBot="1" x14ac:dyDescent="0.3">
      <c r="A11" s="90"/>
      <c r="B11" s="91"/>
      <c r="C11" s="14"/>
      <c r="D11" s="53" t="s">
        <v>32</v>
      </c>
      <c r="E11" s="9"/>
      <c r="F11" s="10">
        <f>SUM(F6:F10)</f>
        <v>320</v>
      </c>
      <c r="G11" s="10">
        <f>SUM(G6:G10)</f>
        <v>22.25</v>
      </c>
      <c r="H11" s="10">
        <f>SUM(H6:H10)</f>
        <v>22.85</v>
      </c>
      <c r="I11" s="10">
        <f>SUM(I6:I10)</f>
        <v>69.63</v>
      </c>
      <c r="J11" s="10">
        <f>SUM(J6:J10)</f>
        <v>732.2</v>
      </c>
      <c r="K11" s="15"/>
      <c r="L11" s="18">
        <f>SUM(L6:L10)</f>
        <v>0</v>
      </c>
    </row>
    <row r="12" spans="1:12" ht="15" x14ac:dyDescent="0.25">
      <c r="A12" s="82">
        <v>1</v>
      </c>
      <c r="B12" s="83">
        <v>1</v>
      </c>
      <c r="C12" s="11" t="s">
        <v>49</v>
      </c>
      <c r="D12" s="12" t="s">
        <v>23</v>
      </c>
      <c r="E12" s="228" t="s">
        <v>50</v>
      </c>
      <c r="F12" s="229">
        <v>100</v>
      </c>
      <c r="G12" s="230">
        <v>0.4</v>
      </c>
      <c r="H12" s="230">
        <v>0.4</v>
      </c>
      <c r="I12" s="230">
        <v>9.8000000000000007</v>
      </c>
      <c r="J12" s="230">
        <v>47</v>
      </c>
      <c r="K12" s="233" t="s">
        <v>51</v>
      </c>
      <c r="L12" s="22"/>
    </row>
    <row r="13" spans="1:12" ht="15" x14ac:dyDescent="0.25">
      <c r="A13" s="87"/>
      <c r="B13" s="88"/>
      <c r="C13" s="2"/>
      <c r="D13" s="117" t="s">
        <v>29</v>
      </c>
      <c r="E13" s="228" t="s">
        <v>52</v>
      </c>
      <c r="F13" s="229">
        <v>200</v>
      </c>
      <c r="G13" s="230">
        <v>0.5</v>
      </c>
      <c r="H13" s="230">
        <v>0.1</v>
      </c>
      <c r="I13" s="230">
        <v>0.1</v>
      </c>
      <c r="J13" s="230">
        <v>46</v>
      </c>
      <c r="K13" s="233" t="s">
        <v>53</v>
      </c>
      <c r="L13" s="23"/>
    </row>
    <row r="14" spans="1:12" ht="15.75" thickBot="1" x14ac:dyDescent="0.3">
      <c r="A14" s="90"/>
      <c r="B14" s="91"/>
      <c r="C14" s="14"/>
      <c r="D14" s="52" t="s">
        <v>32</v>
      </c>
      <c r="E14" s="19"/>
      <c r="F14" s="20">
        <f>SUM(F12:F13)</f>
        <v>300</v>
      </c>
      <c r="G14" s="20">
        <f>SUM(G12:G13)</f>
        <v>0.9</v>
      </c>
      <c r="H14" s="20">
        <f>SUM(H12:H13)</f>
        <v>0.5</v>
      </c>
      <c r="I14" s="20">
        <f>SUM(I12:I13)</f>
        <v>9.9</v>
      </c>
      <c r="J14" s="20">
        <f>SUM(J12:J13)</f>
        <v>93</v>
      </c>
      <c r="K14" s="21"/>
      <c r="L14" s="24">
        <f>L13+L12</f>
        <v>0</v>
      </c>
    </row>
    <row r="15" spans="1:12" ht="15" x14ac:dyDescent="0.25">
      <c r="A15" s="82">
        <v>1</v>
      </c>
      <c r="B15" s="97">
        <v>1</v>
      </c>
      <c r="C15" s="11" t="s">
        <v>24</v>
      </c>
      <c r="D15" s="66" t="s">
        <v>25</v>
      </c>
      <c r="E15" s="228" t="s">
        <v>54</v>
      </c>
      <c r="F15" s="229">
        <v>100</v>
      </c>
      <c r="G15" s="230" t="s">
        <v>249</v>
      </c>
      <c r="H15" s="230">
        <v>10.199999999999999</v>
      </c>
      <c r="I15" s="232">
        <v>7.2</v>
      </c>
      <c r="J15" s="230">
        <v>124</v>
      </c>
      <c r="K15" s="237" t="s">
        <v>55</v>
      </c>
      <c r="L15" s="28"/>
    </row>
    <row r="16" spans="1:12" ht="15" x14ac:dyDescent="0.25">
      <c r="A16" s="87"/>
      <c r="B16" s="88"/>
      <c r="C16" s="2"/>
      <c r="D16" s="58" t="s">
        <v>26</v>
      </c>
      <c r="E16" s="228" t="s">
        <v>56</v>
      </c>
      <c r="F16" s="229">
        <v>300</v>
      </c>
      <c r="G16" s="230">
        <v>2.19</v>
      </c>
      <c r="H16" s="232">
        <v>6</v>
      </c>
      <c r="I16" s="230">
        <v>12.7</v>
      </c>
      <c r="J16" s="230">
        <v>114</v>
      </c>
      <c r="K16" s="233" t="s">
        <v>57</v>
      </c>
      <c r="L16" s="29"/>
    </row>
    <row r="17" spans="1:12" ht="15" x14ac:dyDescent="0.25">
      <c r="A17" s="87"/>
      <c r="B17" s="88"/>
      <c r="C17" s="2"/>
      <c r="D17" s="58" t="s">
        <v>27</v>
      </c>
      <c r="E17" s="228" t="s">
        <v>58</v>
      </c>
      <c r="F17" s="229">
        <v>105</v>
      </c>
      <c r="G17" s="230">
        <v>15</v>
      </c>
      <c r="H17" s="230">
        <v>10.7</v>
      </c>
      <c r="I17" s="230">
        <v>9.1999999999999993</v>
      </c>
      <c r="J17" s="230">
        <v>188</v>
      </c>
      <c r="K17" s="233" t="s">
        <v>59</v>
      </c>
      <c r="L17" s="29"/>
    </row>
    <row r="18" spans="1:12" ht="15" x14ac:dyDescent="0.25">
      <c r="A18" s="87"/>
      <c r="B18" s="88"/>
      <c r="C18" s="2"/>
      <c r="D18" s="58" t="s">
        <v>28</v>
      </c>
      <c r="E18" s="228" t="s">
        <v>60</v>
      </c>
      <c r="F18" s="229">
        <v>230</v>
      </c>
      <c r="G18" s="230">
        <v>5.4</v>
      </c>
      <c r="H18" s="230">
        <v>10.1</v>
      </c>
      <c r="I18" s="230">
        <v>25</v>
      </c>
      <c r="J18" s="230">
        <v>193</v>
      </c>
      <c r="K18" s="233" t="s">
        <v>61</v>
      </c>
      <c r="L18" s="29"/>
    </row>
    <row r="19" spans="1:12" ht="15" x14ac:dyDescent="0.25">
      <c r="A19" s="87"/>
      <c r="B19" s="88"/>
      <c r="C19" s="2"/>
      <c r="D19" s="58" t="s">
        <v>29</v>
      </c>
      <c r="E19" s="228" t="s">
        <v>62</v>
      </c>
      <c r="F19" s="229">
        <v>30</v>
      </c>
      <c r="G19" s="230">
        <v>3.2</v>
      </c>
      <c r="H19" s="230">
        <v>11.1</v>
      </c>
      <c r="I19" s="230">
        <v>20.8</v>
      </c>
      <c r="J19" s="230">
        <v>196</v>
      </c>
      <c r="K19" s="233" t="s">
        <v>63</v>
      </c>
      <c r="L19" s="29"/>
    </row>
    <row r="20" spans="1:12" ht="15" x14ac:dyDescent="0.25">
      <c r="A20" s="87"/>
      <c r="B20" s="88"/>
      <c r="C20" s="2"/>
      <c r="D20" s="58" t="s">
        <v>30</v>
      </c>
      <c r="E20" s="228" t="s">
        <v>64</v>
      </c>
      <c r="F20" s="229">
        <v>200</v>
      </c>
      <c r="G20" s="230">
        <v>0.3</v>
      </c>
      <c r="H20" s="230">
        <v>0.2</v>
      </c>
      <c r="I20" s="230">
        <v>25.1</v>
      </c>
      <c r="J20" s="230">
        <v>103</v>
      </c>
      <c r="K20" s="233" t="s">
        <v>65</v>
      </c>
      <c r="L20" s="29"/>
    </row>
    <row r="21" spans="1:12" ht="15" x14ac:dyDescent="0.25">
      <c r="A21" s="87"/>
      <c r="B21" s="88"/>
      <c r="C21" s="2"/>
      <c r="D21" s="58" t="s">
        <v>31</v>
      </c>
      <c r="E21" s="228" t="s">
        <v>47</v>
      </c>
      <c r="F21" s="229">
        <v>100</v>
      </c>
      <c r="G21" s="230">
        <v>7.6</v>
      </c>
      <c r="H21" s="230">
        <v>0.6</v>
      </c>
      <c r="I21" s="230">
        <v>52.3</v>
      </c>
      <c r="J21" s="230">
        <v>233</v>
      </c>
      <c r="K21" s="233"/>
      <c r="L21" s="29"/>
    </row>
    <row r="22" spans="1:12" ht="15" x14ac:dyDescent="0.25">
      <c r="A22" s="87"/>
      <c r="B22" s="88"/>
      <c r="C22" s="2"/>
      <c r="D22" s="219"/>
      <c r="E22" s="228" t="s">
        <v>48</v>
      </c>
      <c r="F22" s="229">
        <v>70</v>
      </c>
      <c r="G22" s="230">
        <v>5.79</v>
      </c>
      <c r="H22" s="230">
        <v>0.84</v>
      </c>
      <c r="I22" s="230">
        <v>38.04</v>
      </c>
      <c r="J22" s="230">
        <v>191.25</v>
      </c>
      <c r="K22" s="233"/>
      <c r="L22" s="29"/>
    </row>
    <row r="23" spans="1:12" ht="15.75" thickBot="1" x14ac:dyDescent="0.3">
      <c r="A23" s="90"/>
      <c r="B23" s="91"/>
      <c r="C23" s="14"/>
      <c r="D23" s="50" t="s">
        <v>32</v>
      </c>
      <c r="E23" s="25"/>
      <c r="F23" s="26">
        <f>SUM(F15:F22)</f>
        <v>1135</v>
      </c>
      <c r="G23" s="26">
        <f>SUM(G15:G22)</f>
        <v>39.480000000000004</v>
      </c>
      <c r="H23" s="26">
        <f>SUM(H15:H22)</f>
        <v>49.740000000000009</v>
      </c>
      <c r="I23" s="26">
        <f>SUM(I15:I22)</f>
        <v>190.34</v>
      </c>
      <c r="J23" s="26">
        <f>SUM(J15:J22)</f>
        <v>1342.25</v>
      </c>
      <c r="K23" s="63"/>
      <c r="L23" s="36">
        <f>SUM(L15:L22)</f>
        <v>0</v>
      </c>
    </row>
    <row r="24" spans="1:12" ht="15" x14ac:dyDescent="0.25">
      <c r="A24" s="149">
        <f>A6</f>
        <v>1</v>
      </c>
      <c r="B24" s="97">
        <f>B6</f>
        <v>1</v>
      </c>
      <c r="C24" s="150" t="s">
        <v>68</v>
      </c>
      <c r="D24" s="12" t="s">
        <v>25</v>
      </c>
      <c r="E24" s="228" t="s">
        <v>69</v>
      </c>
      <c r="F24" s="229">
        <v>100</v>
      </c>
      <c r="G24" s="230">
        <v>1.3</v>
      </c>
      <c r="H24" s="230">
        <v>10.8</v>
      </c>
      <c r="I24" s="230">
        <v>6.8</v>
      </c>
      <c r="J24" s="230">
        <v>130</v>
      </c>
      <c r="K24" s="233" t="s">
        <v>70</v>
      </c>
      <c r="L24" s="138"/>
    </row>
    <row r="25" spans="1:12" ht="15" x14ac:dyDescent="0.25">
      <c r="A25" s="141"/>
      <c r="B25" s="105"/>
      <c r="C25" s="142"/>
      <c r="D25" s="58" t="s">
        <v>20</v>
      </c>
      <c r="E25" s="228" t="s">
        <v>71</v>
      </c>
      <c r="F25" s="229">
        <v>120</v>
      </c>
      <c r="G25" s="230">
        <v>14.6</v>
      </c>
      <c r="H25" s="230">
        <v>4.3</v>
      </c>
      <c r="I25" s="230">
        <v>7.4</v>
      </c>
      <c r="J25" s="230">
        <v>127</v>
      </c>
      <c r="K25" s="233" t="s">
        <v>72</v>
      </c>
      <c r="L25" s="156"/>
    </row>
    <row r="26" spans="1:12" ht="15" x14ac:dyDescent="0.25">
      <c r="A26" s="141"/>
      <c r="B26" s="105"/>
      <c r="C26" s="142"/>
      <c r="D26" s="58" t="s">
        <v>28</v>
      </c>
      <c r="E26" s="228" t="s">
        <v>73</v>
      </c>
      <c r="F26" s="229">
        <v>180</v>
      </c>
      <c r="G26" s="230">
        <v>6.78</v>
      </c>
      <c r="H26" s="230">
        <v>0.81</v>
      </c>
      <c r="I26" s="230">
        <v>34.840000000000003</v>
      </c>
      <c r="J26" s="230">
        <v>179.2</v>
      </c>
      <c r="K26" s="233" t="s">
        <v>74</v>
      </c>
      <c r="L26" s="162"/>
    </row>
    <row r="27" spans="1:12" ht="15" x14ac:dyDescent="0.25">
      <c r="A27" s="141"/>
      <c r="B27" s="105"/>
      <c r="C27" s="142"/>
      <c r="D27" s="58" t="s">
        <v>29</v>
      </c>
      <c r="E27" s="228" t="s">
        <v>75</v>
      </c>
      <c r="F27" s="229">
        <v>200</v>
      </c>
      <c r="G27" s="230">
        <v>0.1</v>
      </c>
      <c r="H27" s="230">
        <v>0</v>
      </c>
      <c r="I27" s="230">
        <v>15.2</v>
      </c>
      <c r="J27" s="230">
        <v>61</v>
      </c>
      <c r="K27" s="233" t="s">
        <v>76</v>
      </c>
      <c r="L27" s="162"/>
    </row>
    <row r="28" spans="1:12" ht="15" x14ac:dyDescent="0.25">
      <c r="A28" s="141"/>
      <c r="B28" s="105"/>
      <c r="C28" s="2"/>
      <c r="D28" s="219" t="s">
        <v>22</v>
      </c>
      <c r="E28" s="228" t="s">
        <v>47</v>
      </c>
      <c r="F28" s="229">
        <v>50</v>
      </c>
      <c r="G28" s="230">
        <v>3.8</v>
      </c>
      <c r="H28" s="230">
        <v>0.3</v>
      </c>
      <c r="I28" s="230">
        <v>26.15</v>
      </c>
      <c r="J28" s="230">
        <v>116.5</v>
      </c>
      <c r="K28" s="233"/>
      <c r="L28" s="162"/>
    </row>
    <row r="29" spans="1:12" ht="15.75" thickBot="1" x14ac:dyDescent="0.3">
      <c r="A29" s="141"/>
      <c r="B29" s="105"/>
      <c r="C29" s="2"/>
      <c r="D29" s="238"/>
      <c r="E29" s="228" t="s">
        <v>48</v>
      </c>
      <c r="F29" s="229">
        <v>25</v>
      </c>
      <c r="G29" s="230">
        <v>1.93</v>
      </c>
      <c r="H29" s="230">
        <v>0.28000000000000003</v>
      </c>
      <c r="I29" s="230">
        <v>12.68</v>
      </c>
      <c r="J29" s="230">
        <v>63.75</v>
      </c>
      <c r="K29" s="233"/>
      <c r="L29" s="162"/>
    </row>
    <row r="30" spans="1:12" ht="15.75" thickBot="1" x14ac:dyDescent="0.3">
      <c r="A30" s="145"/>
      <c r="B30" s="147"/>
      <c r="C30" s="148"/>
      <c r="D30" s="170" t="s">
        <v>32</v>
      </c>
      <c r="E30" s="171"/>
      <c r="F30" s="172">
        <f>SUM(F24:F29)</f>
        <v>675</v>
      </c>
      <c r="G30" s="172">
        <f>SUM(G24:G29)</f>
        <v>28.51</v>
      </c>
      <c r="H30" s="172">
        <f>SUM(H24:H29)</f>
        <v>16.490000000000002</v>
      </c>
      <c r="I30" s="172">
        <f>SUM(I24:I29)</f>
        <v>103.07000000000002</v>
      </c>
      <c r="J30" s="172">
        <f>SUM(J24:J29)</f>
        <v>677.45</v>
      </c>
      <c r="K30" s="173"/>
      <c r="L30" s="174">
        <f>SUM(L24:L29)</f>
        <v>0</v>
      </c>
    </row>
    <row r="31" spans="1:12" ht="15" x14ac:dyDescent="0.25">
      <c r="A31" s="87">
        <v>1</v>
      </c>
      <c r="B31" s="88">
        <v>1</v>
      </c>
      <c r="C31" s="2" t="s">
        <v>83</v>
      </c>
      <c r="D31" s="12" t="s">
        <v>77</v>
      </c>
      <c r="E31" s="228" t="s">
        <v>78</v>
      </c>
      <c r="F31" s="229">
        <v>100</v>
      </c>
      <c r="G31" s="230">
        <v>7.6</v>
      </c>
      <c r="H31" s="230">
        <v>6.8</v>
      </c>
      <c r="I31" s="230">
        <v>46.4</v>
      </c>
      <c r="J31" s="230">
        <v>278</v>
      </c>
      <c r="K31" s="233" t="s">
        <v>79</v>
      </c>
      <c r="L31" s="30"/>
    </row>
    <row r="32" spans="1:12" ht="15" x14ac:dyDescent="0.25">
      <c r="A32" s="87"/>
      <c r="B32" s="88"/>
      <c r="C32" s="2"/>
      <c r="D32" s="66" t="s">
        <v>80</v>
      </c>
      <c r="E32" s="239" t="s">
        <v>81</v>
      </c>
      <c r="F32" s="240">
        <v>200</v>
      </c>
      <c r="G32" s="241">
        <v>5.8</v>
      </c>
      <c r="H32" s="241">
        <v>5</v>
      </c>
      <c r="I32" s="241">
        <v>8</v>
      </c>
      <c r="J32" s="241">
        <v>100</v>
      </c>
      <c r="K32" s="242" t="s">
        <v>82</v>
      </c>
      <c r="L32" s="29"/>
    </row>
    <row r="33" spans="1:12" ht="15.75" thickBot="1" x14ac:dyDescent="0.3">
      <c r="A33" s="87"/>
      <c r="B33" s="88"/>
      <c r="C33" s="2"/>
      <c r="D33" s="51" t="s">
        <v>32</v>
      </c>
      <c r="E33" s="33"/>
      <c r="F33" s="34">
        <f>SUM(F31:F32)</f>
        <v>300</v>
      </c>
      <c r="G33" s="34">
        <f>SUM(G31:G32)</f>
        <v>13.399999999999999</v>
      </c>
      <c r="H33" s="34">
        <f>SUM(H31:H32)</f>
        <v>11.8</v>
      </c>
      <c r="I33" s="34">
        <f>SUM(I31:I32)</f>
        <v>54.4</v>
      </c>
      <c r="J33" s="34">
        <f>SUM(J31:J32)</f>
        <v>378</v>
      </c>
      <c r="K33" s="35"/>
      <c r="L33" s="36">
        <f>SUM(L31:L32)</f>
        <v>0</v>
      </c>
    </row>
    <row r="34" spans="1:12" s="109" customFormat="1" ht="15.75" thickBot="1" x14ac:dyDescent="0.25">
      <c r="A34" s="107">
        <f>A6</f>
        <v>1</v>
      </c>
      <c r="B34" s="108">
        <f>B6</f>
        <v>1</v>
      </c>
      <c r="C34" s="222" t="s">
        <v>4</v>
      </c>
      <c r="D34" s="223"/>
      <c r="E34" s="54"/>
      <c r="F34" s="55">
        <f>F11+F33+F14+F23+F30</f>
        <v>2730</v>
      </c>
      <c r="G34" s="55">
        <f>G11+G14+G23+G30+G33</f>
        <v>104.53999999999999</v>
      </c>
      <c r="H34" s="55">
        <f>H11+H33+H14</f>
        <v>35.150000000000006</v>
      </c>
      <c r="I34" s="55">
        <f>I11+I33+I14</f>
        <v>133.93</v>
      </c>
      <c r="J34" s="55">
        <f>J11+J33+J14</f>
        <v>1203.2</v>
      </c>
      <c r="K34" s="56"/>
      <c r="L34" s="57">
        <f>L11+L33+L30+L23+L14</f>
        <v>0</v>
      </c>
    </row>
    <row r="35" spans="1:12" ht="15" x14ac:dyDescent="0.25">
      <c r="A35" s="82">
        <v>1</v>
      </c>
      <c r="B35" s="83">
        <v>2</v>
      </c>
      <c r="C35" s="11" t="s">
        <v>19</v>
      </c>
      <c r="D35" s="12" t="s">
        <v>20</v>
      </c>
      <c r="E35" s="228" t="s">
        <v>84</v>
      </c>
      <c r="F35" s="229">
        <v>40</v>
      </c>
      <c r="G35" s="230">
        <v>5.0999999999999996</v>
      </c>
      <c r="H35" s="230">
        <v>4.5999999999999996</v>
      </c>
      <c r="I35" s="230">
        <v>0.3</v>
      </c>
      <c r="J35" s="230">
        <v>63</v>
      </c>
      <c r="K35" s="233" t="s">
        <v>85</v>
      </c>
      <c r="L35" s="86"/>
    </row>
    <row r="36" spans="1:12" ht="15" x14ac:dyDescent="0.25">
      <c r="A36" s="87"/>
      <c r="B36" s="88"/>
      <c r="C36" s="2"/>
      <c r="D36" s="117"/>
      <c r="E36" s="228" t="s">
        <v>86</v>
      </c>
      <c r="F36" s="229" t="s">
        <v>247</v>
      </c>
      <c r="G36" s="230">
        <v>11.45</v>
      </c>
      <c r="H36" s="230">
        <v>16.100000000000001</v>
      </c>
      <c r="I36" s="230">
        <v>40.75</v>
      </c>
      <c r="J36" s="230">
        <v>353.7</v>
      </c>
      <c r="K36" s="233" t="s">
        <v>87</v>
      </c>
      <c r="L36" s="16"/>
    </row>
    <row r="37" spans="1:12" ht="15" x14ac:dyDescent="0.25">
      <c r="A37" s="87"/>
      <c r="B37" s="88"/>
      <c r="C37" s="2"/>
      <c r="D37" s="58" t="s">
        <v>21</v>
      </c>
      <c r="E37" s="228" t="s">
        <v>88</v>
      </c>
      <c r="F37" s="229">
        <v>200</v>
      </c>
      <c r="G37" s="230">
        <v>3.7</v>
      </c>
      <c r="H37" s="230">
        <v>3.8</v>
      </c>
      <c r="I37" s="230">
        <v>24.5</v>
      </c>
      <c r="J37" s="230">
        <v>147</v>
      </c>
      <c r="K37" s="233" t="s">
        <v>89</v>
      </c>
      <c r="L37" s="17"/>
    </row>
    <row r="38" spans="1:12" ht="15" x14ac:dyDescent="0.25">
      <c r="A38" s="87"/>
      <c r="B38" s="88"/>
      <c r="C38" s="2"/>
      <c r="D38" s="58" t="s">
        <v>22</v>
      </c>
      <c r="E38" s="228" t="s">
        <v>47</v>
      </c>
      <c r="F38" s="229">
        <v>50</v>
      </c>
      <c r="G38" s="230">
        <v>3.8</v>
      </c>
      <c r="H38" s="232">
        <v>0.3</v>
      </c>
      <c r="I38" s="230">
        <v>26.15</v>
      </c>
      <c r="J38" s="230">
        <v>116.5</v>
      </c>
      <c r="K38" s="117"/>
      <c r="L38" s="16"/>
    </row>
    <row r="39" spans="1:12" ht="15" x14ac:dyDescent="0.25">
      <c r="A39" s="87"/>
      <c r="B39" s="88"/>
      <c r="C39" s="2"/>
      <c r="D39" s="58"/>
      <c r="E39" s="228" t="s">
        <v>48</v>
      </c>
      <c r="F39" s="229">
        <v>25</v>
      </c>
      <c r="G39" s="230">
        <v>1.93</v>
      </c>
      <c r="H39" s="232">
        <v>0.28000000000000003</v>
      </c>
      <c r="I39" s="230">
        <v>12.68</v>
      </c>
      <c r="J39" s="230">
        <v>63.7</v>
      </c>
      <c r="K39" s="117"/>
      <c r="L39" s="16"/>
    </row>
    <row r="40" spans="1:12" ht="15.75" thickBot="1" x14ac:dyDescent="0.3">
      <c r="A40" s="90"/>
      <c r="B40" s="91"/>
      <c r="C40" s="14"/>
      <c r="D40" s="53" t="s">
        <v>32</v>
      </c>
      <c r="E40" s="9"/>
      <c r="F40" s="10">
        <f>SUM(F35:F39)</f>
        <v>315</v>
      </c>
      <c r="G40" s="10">
        <f>SUM(G35:G39)</f>
        <v>25.979999999999997</v>
      </c>
      <c r="H40" s="10">
        <f>SUM(H35:H39)</f>
        <v>25.080000000000005</v>
      </c>
      <c r="I40" s="10">
        <f>SUM(I35:I39)</f>
        <v>104.38</v>
      </c>
      <c r="J40" s="10">
        <f>SUM(J35:J39)</f>
        <v>743.90000000000009</v>
      </c>
      <c r="K40" s="15"/>
      <c r="L40" s="18">
        <f>SUM(L35:L39)</f>
        <v>0</v>
      </c>
    </row>
    <row r="41" spans="1:12" ht="15" x14ac:dyDescent="0.25">
      <c r="A41" s="82">
        <v>1</v>
      </c>
      <c r="B41" s="83">
        <v>2</v>
      </c>
      <c r="C41" s="11" t="s">
        <v>49</v>
      </c>
      <c r="D41" s="12" t="s">
        <v>23</v>
      </c>
      <c r="E41" s="228" t="s">
        <v>90</v>
      </c>
      <c r="F41" s="229">
        <v>100</v>
      </c>
      <c r="G41" s="230">
        <v>0.04</v>
      </c>
      <c r="H41" s="230">
        <v>0.04</v>
      </c>
      <c r="I41" s="230">
        <v>9.8000000000000007</v>
      </c>
      <c r="J41" s="230">
        <v>47</v>
      </c>
      <c r="K41" s="243" t="s">
        <v>51</v>
      </c>
      <c r="L41" s="22"/>
    </row>
    <row r="42" spans="1:12" ht="15.75" thickBot="1" x14ac:dyDescent="0.3">
      <c r="A42" s="90"/>
      <c r="B42" s="91"/>
      <c r="C42" s="14"/>
      <c r="D42" s="52" t="s">
        <v>32</v>
      </c>
      <c r="E42" s="19"/>
      <c r="F42" s="20">
        <f>SUM(F41:F41)</f>
        <v>100</v>
      </c>
      <c r="G42" s="20">
        <f>SUM(G41:G41)</f>
        <v>0.04</v>
      </c>
      <c r="H42" s="20">
        <f>SUM(H41:H41)</f>
        <v>0.04</v>
      </c>
      <c r="I42" s="20">
        <f>SUM(I41:I41)</f>
        <v>9.8000000000000007</v>
      </c>
      <c r="J42" s="20">
        <f>SUM(J41:J41)</f>
        <v>47</v>
      </c>
      <c r="K42" s="21"/>
      <c r="L42" s="24">
        <f>SUM(L5:L41)</f>
        <v>0</v>
      </c>
    </row>
    <row r="43" spans="1:12" ht="15" x14ac:dyDescent="0.25">
      <c r="A43" s="82">
        <v>1</v>
      </c>
      <c r="B43" s="97">
        <v>2</v>
      </c>
      <c r="C43" s="11" t="s">
        <v>24</v>
      </c>
      <c r="D43" s="66" t="s">
        <v>25</v>
      </c>
      <c r="E43" s="228" t="s">
        <v>250</v>
      </c>
      <c r="F43" s="229">
        <v>100</v>
      </c>
      <c r="G43" s="230">
        <v>1.4</v>
      </c>
      <c r="H43" s="230">
        <v>10.1</v>
      </c>
      <c r="I43" s="230">
        <v>6</v>
      </c>
      <c r="J43" s="230">
        <v>120</v>
      </c>
      <c r="K43" s="244" t="s">
        <v>92</v>
      </c>
      <c r="L43" s="138"/>
    </row>
    <row r="44" spans="1:12" ht="15" x14ac:dyDescent="0.25">
      <c r="A44" s="87"/>
      <c r="B44" s="105"/>
      <c r="C44" s="2"/>
      <c r="D44" s="58" t="s">
        <v>26</v>
      </c>
      <c r="E44" s="228" t="s">
        <v>93</v>
      </c>
      <c r="F44" s="229">
        <v>300</v>
      </c>
      <c r="G44" s="230">
        <v>2.4</v>
      </c>
      <c r="H44" s="230">
        <v>6.3</v>
      </c>
      <c r="I44" s="230">
        <v>19.5</v>
      </c>
      <c r="J44" s="133">
        <v>145</v>
      </c>
      <c r="K44" s="233" t="s">
        <v>94</v>
      </c>
      <c r="L44" s="162"/>
    </row>
    <row r="45" spans="1:12" ht="15" x14ac:dyDescent="0.25">
      <c r="A45" s="87"/>
      <c r="B45" s="105"/>
      <c r="C45" s="2"/>
      <c r="D45" s="58" t="s">
        <v>27</v>
      </c>
      <c r="E45" s="228" t="s">
        <v>95</v>
      </c>
      <c r="F45" s="229">
        <v>120</v>
      </c>
      <c r="G45" s="230">
        <v>20.6</v>
      </c>
      <c r="H45" s="230">
        <v>22</v>
      </c>
      <c r="I45" s="230">
        <v>4.2</v>
      </c>
      <c r="J45" s="133">
        <v>297</v>
      </c>
      <c r="K45" s="233" t="s">
        <v>96</v>
      </c>
      <c r="L45" s="186"/>
    </row>
    <row r="46" spans="1:12" ht="15" x14ac:dyDescent="0.25">
      <c r="A46" s="87"/>
      <c r="B46" s="105"/>
      <c r="C46" s="2"/>
      <c r="D46" s="58" t="s">
        <v>28</v>
      </c>
      <c r="E46" s="228" t="s">
        <v>97</v>
      </c>
      <c r="F46" s="229">
        <v>180</v>
      </c>
      <c r="G46" s="230">
        <v>6.78</v>
      </c>
      <c r="H46" s="230">
        <v>0.81</v>
      </c>
      <c r="I46" s="230">
        <v>34.840000000000003</v>
      </c>
      <c r="J46" s="230">
        <v>179.2</v>
      </c>
      <c r="K46" s="233" t="s">
        <v>74</v>
      </c>
      <c r="L46" s="162"/>
    </row>
    <row r="47" spans="1:12" ht="15" x14ac:dyDescent="0.25">
      <c r="A47" s="87"/>
      <c r="B47" s="88"/>
      <c r="C47" s="2"/>
      <c r="D47" s="58" t="s">
        <v>29</v>
      </c>
      <c r="E47" s="228" t="s">
        <v>98</v>
      </c>
      <c r="F47" s="229">
        <v>200</v>
      </c>
      <c r="G47" s="230">
        <v>0.5</v>
      </c>
      <c r="H47" s="230">
        <v>0</v>
      </c>
      <c r="I47" s="230">
        <v>27</v>
      </c>
      <c r="J47" s="245">
        <v>110</v>
      </c>
      <c r="K47" s="233" t="s">
        <v>99</v>
      </c>
      <c r="L47" s="162"/>
    </row>
    <row r="48" spans="1:12" ht="15" x14ac:dyDescent="0.25">
      <c r="A48" s="87"/>
      <c r="B48" s="88"/>
      <c r="C48" s="2"/>
      <c r="D48" s="58" t="s">
        <v>30</v>
      </c>
      <c r="E48" s="228" t="s">
        <v>47</v>
      </c>
      <c r="F48" s="229">
        <v>100</v>
      </c>
      <c r="G48" s="230">
        <v>7.6</v>
      </c>
      <c r="H48" s="230">
        <v>0.6</v>
      </c>
      <c r="I48" s="230">
        <v>52.3</v>
      </c>
      <c r="J48" s="230">
        <v>233</v>
      </c>
      <c r="K48" s="117"/>
      <c r="L48" s="189"/>
    </row>
    <row r="49" spans="1:12" ht="15" x14ac:dyDescent="0.25">
      <c r="A49" s="87"/>
      <c r="B49" s="88"/>
      <c r="C49" s="2"/>
      <c r="D49" s="58" t="s">
        <v>31</v>
      </c>
      <c r="E49" s="228" t="s">
        <v>48</v>
      </c>
      <c r="F49" s="229">
        <v>70</v>
      </c>
      <c r="G49" s="230">
        <v>5.79</v>
      </c>
      <c r="H49" s="230">
        <v>0.84</v>
      </c>
      <c r="I49" s="230">
        <v>38.04</v>
      </c>
      <c r="J49" s="230">
        <v>191.25</v>
      </c>
      <c r="K49" s="117"/>
      <c r="L49" s="189"/>
    </row>
    <row r="50" spans="1:12" ht="15.75" thickBot="1" x14ac:dyDescent="0.3">
      <c r="A50" s="90"/>
      <c r="B50" s="91"/>
      <c r="C50" s="14"/>
      <c r="D50" s="190" t="s">
        <v>32</v>
      </c>
      <c r="E50" s="191"/>
      <c r="F50" s="192">
        <f>SUM(F43:F49)</f>
        <v>1070</v>
      </c>
      <c r="G50" s="192">
        <f>SUM(G43:G49)</f>
        <v>45.07</v>
      </c>
      <c r="H50" s="192">
        <f>SUM(H43:H49)</f>
        <v>40.650000000000006</v>
      </c>
      <c r="I50" s="192">
        <f>SUM(I43:I49)</f>
        <v>181.88</v>
      </c>
      <c r="J50" s="192">
        <f>SUM(J43:J49)</f>
        <v>1275.45</v>
      </c>
      <c r="K50" s="193"/>
      <c r="L50" s="194">
        <f>SUM(L43:L49)</f>
        <v>0</v>
      </c>
    </row>
    <row r="51" spans="1:12" ht="15" x14ac:dyDescent="0.25">
      <c r="A51" s="82">
        <f>A35</f>
        <v>1</v>
      </c>
      <c r="B51" s="97">
        <f>B35</f>
        <v>2</v>
      </c>
      <c r="C51" s="11" t="s">
        <v>68</v>
      </c>
      <c r="D51" s="12" t="s">
        <v>20</v>
      </c>
      <c r="E51" s="228" t="s">
        <v>100</v>
      </c>
      <c r="F51" s="229">
        <v>100</v>
      </c>
      <c r="G51" s="230">
        <v>1.2</v>
      </c>
      <c r="H51" s="230">
        <v>0.1</v>
      </c>
      <c r="I51" s="230">
        <v>22</v>
      </c>
      <c r="J51" s="230">
        <v>96</v>
      </c>
      <c r="K51" s="244" t="s">
        <v>101</v>
      </c>
      <c r="L51" s="138"/>
    </row>
    <row r="52" spans="1:12" ht="15" x14ac:dyDescent="0.25">
      <c r="A52" s="87"/>
      <c r="B52" s="88"/>
      <c r="C52" s="2"/>
      <c r="D52" s="58" t="s">
        <v>28</v>
      </c>
      <c r="E52" s="228" t="s">
        <v>102</v>
      </c>
      <c r="F52" s="229" t="s">
        <v>251</v>
      </c>
      <c r="G52" s="230">
        <v>31.4</v>
      </c>
      <c r="H52" s="230">
        <v>31.7</v>
      </c>
      <c r="I52" s="230">
        <v>25.5</v>
      </c>
      <c r="J52" s="230">
        <v>513</v>
      </c>
      <c r="K52" s="233" t="s">
        <v>104</v>
      </c>
      <c r="L52" s="162"/>
    </row>
    <row r="53" spans="1:12" ht="15" x14ac:dyDescent="0.25">
      <c r="A53" s="87"/>
      <c r="B53" s="88"/>
      <c r="C53" s="142"/>
      <c r="D53" s="58" t="s">
        <v>29</v>
      </c>
      <c r="E53" s="228" t="s">
        <v>105</v>
      </c>
      <c r="F53" s="229">
        <v>200</v>
      </c>
      <c r="G53" s="230">
        <v>0.1</v>
      </c>
      <c r="H53" s="230">
        <v>0</v>
      </c>
      <c r="I53" s="230">
        <v>15</v>
      </c>
      <c r="J53" s="230">
        <v>60</v>
      </c>
      <c r="K53" s="233" t="s">
        <v>106</v>
      </c>
      <c r="L53" s="162"/>
    </row>
    <row r="54" spans="1:12" ht="15" x14ac:dyDescent="0.25">
      <c r="A54" s="87"/>
      <c r="B54" s="88"/>
      <c r="C54" s="142"/>
      <c r="D54" s="58" t="s">
        <v>22</v>
      </c>
      <c r="E54" s="228" t="s">
        <v>47</v>
      </c>
      <c r="F54" s="229">
        <v>50</v>
      </c>
      <c r="G54" s="230">
        <v>3.8</v>
      </c>
      <c r="H54" s="230">
        <v>0.3</v>
      </c>
      <c r="I54" s="230">
        <v>26.15</v>
      </c>
      <c r="J54" s="230">
        <v>116.5</v>
      </c>
      <c r="K54" s="117"/>
      <c r="L54" s="189"/>
    </row>
    <row r="55" spans="1:12" ht="15" x14ac:dyDescent="0.25">
      <c r="A55" s="87"/>
      <c r="B55" s="88"/>
      <c r="C55" s="142"/>
      <c r="D55" s="219"/>
      <c r="E55" s="228" t="s">
        <v>48</v>
      </c>
      <c r="F55" s="229">
        <v>25</v>
      </c>
      <c r="G55" s="230">
        <v>1.93</v>
      </c>
      <c r="H55" s="230">
        <v>0.28000000000000003</v>
      </c>
      <c r="I55" s="230">
        <v>12.68</v>
      </c>
      <c r="J55" s="230">
        <v>63.75</v>
      </c>
      <c r="K55" s="219"/>
      <c r="L55" s="189"/>
    </row>
    <row r="56" spans="1:12" ht="15.75" thickBot="1" x14ac:dyDescent="0.3">
      <c r="A56" s="90"/>
      <c r="B56" s="91"/>
      <c r="C56" s="14"/>
      <c r="D56" s="190" t="s">
        <v>32</v>
      </c>
      <c r="E56" s="191"/>
      <c r="F56" s="192">
        <f>SUM(F51:F55)</f>
        <v>375</v>
      </c>
      <c r="G56" s="192">
        <f>SUM(G51:G55)</f>
        <v>38.43</v>
      </c>
      <c r="H56" s="192">
        <f>SUM(H51:H55)</f>
        <v>32.380000000000003</v>
      </c>
      <c r="I56" s="192">
        <f>SUM(I51:I55)</f>
        <v>101.33000000000001</v>
      </c>
      <c r="J56" s="192">
        <f>SUM(J51:J55)</f>
        <v>849.25</v>
      </c>
      <c r="K56" s="199"/>
      <c r="L56" s="194">
        <f>SUM(L49:L55)</f>
        <v>0</v>
      </c>
    </row>
    <row r="57" spans="1:12" ht="15" x14ac:dyDescent="0.25">
      <c r="A57" s="87">
        <v>1</v>
      </c>
      <c r="B57" s="88">
        <v>2</v>
      </c>
      <c r="C57" s="2" t="s">
        <v>83</v>
      </c>
      <c r="D57" s="12" t="s">
        <v>77</v>
      </c>
      <c r="E57" s="228" t="s">
        <v>107</v>
      </c>
      <c r="F57" s="229">
        <v>30</v>
      </c>
      <c r="G57" s="230">
        <v>2.9</v>
      </c>
      <c r="H57" s="230">
        <v>22.3</v>
      </c>
      <c r="I57" s="230">
        <v>125.1</v>
      </c>
      <c r="J57" s="230">
        <v>2.25</v>
      </c>
      <c r="K57" s="233" t="s">
        <v>252</v>
      </c>
      <c r="L57" s="30"/>
    </row>
    <row r="58" spans="1:12" ht="15" x14ac:dyDescent="0.25">
      <c r="A58" s="87"/>
      <c r="B58" s="88"/>
      <c r="C58" s="2"/>
      <c r="D58" s="66" t="s">
        <v>29</v>
      </c>
      <c r="E58" s="228" t="s">
        <v>52</v>
      </c>
      <c r="F58" s="229">
        <v>200</v>
      </c>
      <c r="G58" s="230">
        <v>1</v>
      </c>
      <c r="H58" s="230">
        <v>0.2</v>
      </c>
      <c r="I58" s="230">
        <v>0.2</v>
      </c>
      <c r="J58" s="230">
        <v>92</v>
      </c>
      <c r="K58" s="233" t="s">
        <v>53</v>
      </c>
      <c r="L58" s="29"/>
    </row>
    <row r="59" spans="1:12" ht="15.75" thickBot="1" x14ac:dyDescent="0.3">
      <c r="A59" s="87"/>
      <c r="B59" s="88"/>
      <c r="C59" s="2"/>
      <c r="D59" s="51" t="s">
        <v>32</v>
      </c>
      <c r="E59" s="33"/>
      <c r="F59" s="34">
        <f>SUM(F57:F58)</f>
        <v>230</v>
      </c>
      <c r="G59" s="34">
        <f>SUM(G57:G58)</f>
        <v>3.9</v>
      </c>
      <c r="H59" s="34">
        <f>SUM(H57:H58)</f>
        <v>22.5</v>
      </c>
      <c r="I59" s="34">
        <f>SUM(I57:I58)</f>
        <v>125.3</v>
      </c>
      <c r="J59" s="34">
        <f>SUM(J57:J58)</f>
        <v>94.25</v>
      </c>
      <c r="K59" s="35"/>
      <c r="L59" s="36">
        <f>SUM(L51:L58)</f>
        <v>0</v>
      </c>
    </row>
    <row r="60" spans="1:12" s="109" customFormat="1" ht="15.75" thickBot="1" x14ac:dyDescent="0.25">
      <c r="A60" s="107">
        <f>A35</f>
        <v>1</v>
      </c>
      <c r="B60" s="108">
        <f>B35</f>
        <v>2</v>
      </c>
      <c r="C60" s="222" t="s">
        <v>4</v>
      </c>
      <c r="D60" s="223"/>
      <c r="E60" s="54"/>
      <c r="F60" s="55">
        <f>F40+F59+F42+F50+F56</f>
        <v>2090</v>
      </c>
      <c r="G60" s="55">
        <f>G40+G42+G50+G56+G59</f>
        <v>113.42000000000002</v>
      </c>
      <c r="H60" s="55">
        <f>H40+H59+H42</f>
        <v>47.620000000000005</v>
      </c>
      <c r="I60" s="55">
        <f>I40+I59+I42</f>
        <v>239.48000000000002</v>
      </c>
      <c r="J60" s="55">
        <f>J40+J59+J42</f>
        <v>885.15000000000009</v>
      </c>
      <c r="K60" s="56"/>
      <c r="L60" s="57">
        <f>L40+L59</f>
        <v>0</v>
      </c>
    </row>
    <row r="61" spans="1:12" ht="15" x14ac:dyDescent="0.25">
      <c r="A61" s="82">
        <v>1</v>
      </c>
      <c r="B61" s="83">
        <v>3</v>
      </c>
      <c r="C61" s="64" t="s">
        <v>19</v>
      </c>
      <c r="D61" s="12" t="s">
        <v>20</v>
      </c>
      <c r="E61" s="228" t="s">
        <v>108</v>
      </c>
      <c r="F61" s="229">
        <v>20</v>
      </c>
      <c r="G61" s="230">
        <v>0.8</v>
      </c>
      <c r="H61" s="230">
        <v>8.3000000000000007</v>
      </c>
      <c r="I61" s="230">
        <v>6.4</v>
      </c>
      <c r="J61" s="230">
        <v>98</v>
      </c>
      <c r="K61" s="233" t="s">
        <v>109</v>
      </c>
      <c r="L61" s="86"/>
    </row>
    <row r="62" spans="1:12" ht="15" x14ac:dyDescent="0.25">
      <c r="A62" s="87"/>
      <c r="B62" s="88"/>
      <c r="C62" s="2"/>
      <c r="D62" s="117"/>
      <c r="E62" s="228" t="s">
        <v>110</v>
      </c>
      <c r="F62" s="229" t="s">
        <v>44</v>
      </c>
      <c r="G62" s="230">
        <v>5.2</v>
      </c>
      <c r="H62" s="230">
        <v>23.3</v>
      </c>
      <c r="I62" s="230">
        <v>50.1</v>
      </c>
      <c r="J62" s="230">
        <v>452</v>
      </c>
      <c r="K62" s="233" t="s">
        <v>111</v>
      </c>
      <c r="L62" s="16"/>
    </row>
    <row r="63" spans="1:12" ht="15" x14ac:dyDescent="0.25">
      <c r="A63" s="87"/>
      <c r="B63" s="88"/>
      <c r="C63" s="2"/>
      <c r="D63" s="58" t="s">
        <v>21</v>
      </c>
      <c r="E63" s="228" t="s">
        <v>112</v>
      </c>
      <c r="F63" s="229">
        <v>200</v>
      </c>
      <c r="G63" s="230">
        <v>1.5</v>
      </c>
      <c r="H63" s="230">
        <v>1.3</v>
      </c>
      <c r="I63" s="230">
        <v>15.9</v>
      </c>
      <c r="J63" s="230">
        <v>81</v>
      </c>
      <c r="K63" s="233" t="s">
        <v>113</v>
      </c>
      <c r="L63" s="17"/>
    </row>
    <row r="64" spans="1:12" ht="15" x14ac:dyDescent="0.25">
      <c r="A64" s="87"/>
      <c r="B64" s="88"/>
      <c r="C64" s="2"/>
      <c r="D64" s="58" t="s">
        <v>22</v>
      </c>
      <c r="E64" s="228" t="s">
        <v>47</v>
      </c>
      <c r="F64" s="229">
        <v>40</v>
      </c>
      <c r="G64" s="230">
        <v>3</v>
      </c>
      <c r="H64" s="230">
        <v>0.2</v>
      </c>
      <c r="I64" s="230">
        <v>20.9</v>
      </c>
      <c r="J64" s="230">
        <v>93.2</v>
      </c>
      <c r="K64" s="117"/>
      <c r="L64" s="16"/>
    </row>
    <row r="65" spans="1:12" ht="15" x14ac:dyDescent="0.25">
      <c r="A65" s="87"/>
      <c r="B65" s="88"/>
      <c r="C65" s="2"/>
      <c r="D65" s="58"/>
      <c r="E65" s="228" t="s">
        <v>48</v>
      </c>
      <c r="F65" s="229">
        <v>25</v>
      </c>
      <c r="G65" s="230">
        <v>1.93</v>
      </c>
      <c r="H65" s="230">
        <v>0.28000000000000003</v>
      </c>
      <c r="I65" s="230">
        <v>12.68</v>
      </c>
      <c r="J65" s="230">
        <v>63.7</v>
      </c>
      <c r="K65" s="117"/>
      <c r="L65" s="16"/>
    </row>
    <row r="66" spans="1:12" ht="15.75" thickBot="1" x14ac:dyDescent="0.3">
      <c r="A66" s="90"/>
      <c r="B66" s="91"/>
      <c r="C66" s="14"/>
      <c r="D66" s="53" t="s">
        <v>32</v>
      </c>
      <c r="E66" s="9"/>
      <c r="F66" s="10">
        <f>SUM(F61:F65)</f>
        <v>285</v>
      </c>
      <c r="G66" s="10">
        <f>SUM(G61:G65)</f>
        <v>12.43</v>
      </c>
      <c r="H66" s="10">
        <f>SUM(H61:H65)</f>
        <v>33.380000000000003</v>
      </c>
      <c r="I66" s="10">
        <f>SUM(I61:I65)</f>
        <v>105.98000000000002</v>
      </c>
      <c r="J66" s="10">
        <f>SUM(J61:J65)</f>
        <v>787.90000000000009</v>
      </c>
      <c r="K66" s="15"/>
      <c r="L66" s="18">
        <f>SUM(L61:L65)</f>
        <v>0</v>
      </c>
    </row>
    <row r="67" spans="1:12" ht="15" x14ac:dyDescent="0.25">
      <c r="A67" s="82">
        <v>1</v>
      </c>
      <c r="B67" s="83">
        <v>3</v>
      </c>
      <c r="C67" s="64" t="s">
        <v>49</v>
      </c>
      <c r="D67" s="12" t="s">
        <v>23</v>
      </c>
      <c r="E67" s="228" t="s">
        <v>114</v>
      </c>
      <c r="F67" s="229">
        <v>100</v>
      </c>
      <c r="G67" s="230">
        <v>1.5</v>
      </c>
      <c r="H67" s="230">
        <v>0.5</v>
      </c>
      <c r="I67" s="230">
        <v>21</v>
      </c>
      <c r="J67" s="230">
        <v>96</v>
      </c>
      <c r="K67" s="243" t="s">
        <v>51</v>
      </c>
      <c r="L67" s="22"/>
    </row>
    <row r="68" spans="1:12" ht="15.75" thickBot="1" x14ac:dyDescent="0.3">
      <c r="A68" s="90"/>
      <c r="B68" s="91"/>
      <c r="C68" s="14"/>
      <c r="D68" s="52" t="s">
        <v>32</v>
      </c>
      <c r="E68" s="19"/>
      <c r="F68" s="20">
        <f>SUM(F67:F67)</f>
        <v>100</v>
      </c>
      <c r="G68" s="20">
        <f>SUM(G67:G67)</f>
        <v>1.5</v>
      </c>
      <c r="H68" s="20">
        <f>SUM(H67:H67)</f>
        <v>0.5</v>
      </c>
      <c r="I68" s="20">
        <f>SUM(I67:I67)</f>
        <v>21</v>
      </c>
      <c r="J68" s="20">
        <f>SUM(J67:J67)</f>
        <v>96</v>
      </c>
      <c r="K68" s="21"/>
      <c r="L68" s="24">
        <f>L67</f>
        <v>0</v>
      </c>
    </row>
    <row r="69" spans="1:12" ht="15" x14ac:dyDescent="0.25">
      <c r="A69" s="82">
        <v>1</v>
      </c>
      <c r="B69" s="97">
        <v>3</v>
      </c>
      <c r="C69" s="64" t="s">
        <v>24</v>
      </c>
      <c r="D69" s="66" t="s">
        <v>25</v>
      </c>
      <c r="E69" s="228" t="s">
        <v>115</v>
      </c>
      <c r="F69" s="229">
        <v>80</v>
      </c>
      <c r="G69" s="230">
        <v>2.2000000000000002</v>
      </c>
      <c r="H69" s="230">
        <v>9.6</v>
      </c>
      <c r="I69" s="230">
        <v>5.6</v>
      </c>
      <c r="J69" s="230">
        <v>118</v>
      </c>
      <c r="K69" s="233" t="s">
        <v>116</v>
      </c>
      <c r="L69" s="28"/>
    </row>
    <row r="70" spans="1:12" ht="15" x14ac:dyDescent="0.25">
      <c r="A70" s="87"/>
      <c r="B70" s="88"/>
      <c r="C70" s="2"/>
      <c r="D70" s="58" t="s">
        <v>26</v>
      </c>
      <c r="E70" s="228" t="s">
        <v>117</v>
      </c>
      <c r="F70" s="229">
        <v>250</v>
      </c>
      <c r="G70" s="230">
        <v>1.7</v>
      </c>
      <c r="H70" s="230">
        <v>4.9000000000000004</v>
      </c>
      <c r="I70" s="230">
        <v>7.7</v>
      </c>
      <c r="J70" s="230">
        <v>83</v>
      </c>
      <c r="K70" s="233" t="s">
        <v>118</v>
      </c>
      <c r="L70" s="29"/>
    </row>
    <row r="71" spans="1:12" ht="15" x14ac:dyDescent="0.25">
      <c r="A71" s="87"/>
      <c r="B71" s="88"/>
      <c r="C71" s="2"/>
      <c r="D71" s="58" t="s">
        <v>27</v>
      </c>
      <c r="E71" s="228" t="s">
        <v>119</v>
      </c>
      <c r="F71" s="229">
        <v>105</v>
      </c>
      <c r="G71" s="230">
        <v>23.5</v>
      </c>
      <c r="H71" s="230">
        <v>16.2</v>
      </c>
      <c r="I71" s="230">
        <v>0.5</v>
      </c>
      <c r="J71" s="230">
        <v>242</v>
      </c>
      <c r="K71" s="233" t="s">
        <v>120</v>
      </c>
      <c r="L71" s="29"/>
    </row>
    <row r="72" spans="1:12" ht="15" x14ac:dyDescent="0.25">
      <c r="A72" s="87"/>
      <c r="B72" s="88"/>
      <c r="C72" s="2"/>
      <c r="D72" s="58" t="s">
        <v>28</v>
      </c>
      <c r="E72" s="228" t="s">
        <v>121</v>
      </c>
      <c r="F72" s="229">
        <v>150</v>
      </c>
      <c r="G72" s="230">
        <v>5.7</v>
      </c>
      <c r="H72" s="230">
        <v>5.2</v>
      </c>
      <c r="I72" s="230">
        <v>24.7</v>
      </c>
      <c r="J72" s="230">
        <v>168</v>
      </c>
      <c r="K72" s="233" t="s">
        <v>122</v>
      </c>
      <c r="L72" s="29"/>
    </row>
    <row r="73" spans="1:12" ht="15" x14ac:dyDescent="0.25">
      <c r="A73" s="87"/>
      <c r="B73" s="88"/>
      <c r="C73" s="2"/>
      <c r="D73" s="58" t="s">
        <v>29</v>
      </c>
      <c r="E73" s="228" t="s">
        <v>123</v>
      </c>
      <c r="F73" s="229">
        <v>50</v>
      </c>
      <c r="G73" s="230">
        <v>0.7</v>
      </c>
      <c r="H73" s="230">
        <v>5.3</v>
      </c>
      <c r="I73" s="230">
        <v>1.6</v>
      </c>
      <c r="J73" s="230">
        <v>57.6</v>
      </c>
      <c r="K73" s="233" t="s">
        <v>124</v>
      </c>
      <c r="L73" s="29"/>
    </row>
    <row r="74" spans="1:12" ht="15" x14ac:dyDescent="0.25">
      <c r="A74" s="87"/>
      <c r="B74" s="88"/>
      <c r="C74" s="2"/>
      <c r="D74" s="58"/>
      <c r="E74" s="228" t="s">
        <v>125</v>
      </c>
      <c r="F74" s="229">
        <v>200</v>
      </c>
      <c r="G74" s="230">
        <v>0.3</v>
      </c>
      <c r="H74" s="230">
        <v>0.2</v>
      </c>
      <c r="I74" s="230">
        <v>25.1</v>
      </c>
      <c r="J74" s="230">
        <v>103</v>
      </c>
      <c r="K74" s="233" t="s">
        <v>65</v>
      </c>
      <c r="L74" s="29"/>
    </row>
    <row r="75" spans="1:12" ht="15" x14ac:dyDescent="0.25">
      <c r="A75" s="87"/>
      <c r="B75" s="88"/>
      <c r="C75" s="2"/>
      <c r="D75" s="58" t="s">
        <v>30</v>
      </c>
      <c r="E75" s="228" t="s">
        <v>47</v>
      </c>
      <c r="F75" s="229">
        <v>70</v>
      </c>
      <c r="G75" s="230">
        <v>5.3</v>
      </c>
      <c r="H75" s="230">
        <v>0.4</v>
      </c>
      <c r="I75" s="230">
        <v>36.6</v>
      </c>
      <c r="J75" s="230">
        <v>163</v>
      </c>
      <c r="K75" s="117"/>
      <c r="L75" s="29"/>
    </row>
    <row r="76" spans="1:12" ht="15" x14ac:dyDescent="0.25">
      <c r="A76" s="87"/>
      <c r="B76" s="88"/>
      <c r="C76" s="2"/>
      <c r="D76" s="219" t="s">
        <v>31</v>
      </c>
      <c r="E76" s="228" t="s">
        <v>48</v>
      </c>
      <c r="F76" s="229">
        <v>30</v>
      </c>
      <c r="G76" s="230">
        <v>2.8</v>
      </c>
      <c r="H76" s="230">
        <v>0.42</v>
      </c>
      <c r="I76" s="230">
        <v>19</v>
      </c>
      <c r="J76" s="230">
        <v>95</v>
      </c>
      <c r="K76" s="219"/>
      <c r="L76" s="29"/>
    </row>
    <row r="77" spans="1:12" ht="15.75" thickBot="1" x14ac:dyDescent="0.3">
      <c r="A77" s="90"/>
      <c r="B77" s="91"/>
      <c r="C77" s="14"/>
      <c r="D77" s="50" t="s">
        <v>32</v>
      </c>
      <c r="E77" s="25"/>
      <c r="F77" s="26">
        <f>SUM(F69:F76)</f>
        <v>935</v>
      </c>
      <c r="G77" s="26">
        <f>SUM(G69:G76)</f>
        <v>42.199999999999996</v>
      </c>
      <c r="H77" s="26">
        <f>SUM(H69:H76)</f>
        <v>42.22</v>
      </c>
      <c r="I77" s="26">
        <f>SUM(I69:I76)</f>
        <v>120.80000000000001</v>
      </c>
      <c r="J77" s="26">
        <f>SUM(J69:J76)</f>
        <v>1029.5999999999999</v>
      </c>
      <c r="K77" s="63"/>
      <c r="L77" s="36">
        <f>SUM(L69:L76)</f>
        <v>0</v>
      </c>
    </row>
    <row r="78" spans="1:12" ht="15" x14ac:dyDescent="0.25">
      <c r="A78" s="82">
        <f>A61</f>
        <v>1</v>
      </c>
      <c r="B78" s="97">
        <f>B61</f>
        <v>3</v>
      </c>
      <c r="C78" s="64" t="s">
        <v>68</v>
      </c>
      <c r="D78" s="246" t="s">
        <v>28</v>
      </c>
      <c r="E78" s="247" t="s">
        <v>126</v>
      </c>
      <c r="F78" s="248">
        <v>80</v>
      </c>
      <c r="G78" s="249">
        <v>1.2</v>
      </c>
      <c r="H78" s="249">
        <v>8</v>
      </c>
      <c r="I78" s="249">
        <v>2.4</v>
      </c>
      <c r="J78" s="249">
        <v>87</v>
      </c>
      <c r="K78" s="250" t="s">
        <v>127</v>
      </c>
      <c r="L78" s="138"/>
    </row>
    <row r="79" spans="1:12" ht="15" x14ac:dyDescent="0.25">
      <c r="A79" s="87"/>
      <c r="B79" s="88"/>
      <c r="C79" s="2"/>
      <c r="D79" s="246" t="s">
        <v>29</v>
      </c>
      <c r="E79" s="247" t="s">
        <v>128</v>
      </c>
      <c r="F79" s="248">
        <v>200</v>
      </c>
      <c r="G79" s="249">
        <v>24</v>
      </c>
      <c r="H79" s="249">
        <v>21</v>
      </c>
      <c r="I79" s="249">
        <v>14</v>
      </c>
      <c r="J79" s="249">
        <v>354</v>
      </c>
      <c r="K79" s="250" t="s">
        <v>129</v>
      </c>
      <c r="L79" s="162"/>
    </row>
    <row r="80" spans="1:12" ht="15" x14ac:dyDescent="0.25">
      <c r="A80" s="87"/>
      <c r="B80" s="88"/>
      <c r="C80" s="2"/>
      <c r="D80" s="246"/>
      <c r="E80" s="247" t="s">
        <v>130</v>
      </c>
      <c r="F80" s="248">
        <v>200</v>
      </c>
      <c r="G80" s="249">
        <v>1.4</v>
      </c>
      <c r="H80" s="249">
        <v>0</v>
      </c>
      <c r="I80" s="249">
        <v>29</v>
      </c>
      <c r="J80" s="249">
        <v>122</v>
      </c>
      <c r="K80" s="250" t="s">
        <v>131</v>
      </c>
      <c r="L80" s="162"/>
    </row>
    <row r="81" spans="1:12" ht="15" x14ac:dyDescent="0.25">
      <c r="A81" s="87"/>
      <c r="B81" s="88"/>
      <c r="C81" s="2"/>
      <c r="D81" s="251" t="s">
        <v>22</v>
      </c>
      <c r="E81" s="247" t="s">
        <v>47</v>
      </c>
      <c r="F81" s="248">
        <v>70</v>
      </c>
      <c r="G81" s="249">
        <v>5.3</v>
      </c>
      <c r="H81" s="249">
        <v>0.4</v>
      </c>
      <c r="I81" s="249">
        <v>36.6</v>
      </c>
      <c r="J81" s="249">
        <v>163</v>
      </c>
      <c r="K81" s="251"/>
      <c r="L81" s="231"/>
    </row>
    <row r="82" spans="1:12" ht="15.75" thickBot="1" x14ac:dyDescent="0.3">
      <c r="A82" s="87"/>
      <c r="B82" s="88"/>
      <c r="C82" s="2"/>
      <c r="D82" s="238"/>
      <c r="E82" s="247" t="s">
        <v>48</v>
      </c>
      <c r="F82" s="248">
        <v>30</v>
      </c>
      <c r="G82" s="249">
        <v>2.8</v>
      </c>
      <c r="H82" s="249">
        <v>0.42</v>
      </c>
      <c r="I82" s="249">
        <v>19</v>
      </c>
      <c r="J82" s="249">
        <v>95</v>
      </c>
      <c r="K82" s="238"/>
      <c r="L82" s="162"/>
    </row>
    <row r="83" spans="1:12" ht="15.75" thickBot="1" x14ac:dyDescent="0.3">
      <c r="A83" s="90"/>
      <c r="B83" s="91"/>
      <c r="C83" s="14"/>
      <c r="D83" s="136" t="s">
        <v>32</v>
      </c>
      <c r="E83" s="171"/>
      <c r="F83" s="172">
        <f>SUM(F78:F82)</f>
        <v>580</v>
      </c>
      <c r="G83" s="172">
        <f>SUM(G78:G82)</f>
        <v>34.699999999999996</v>
      </c>
      <c r="H83" s="172">
        <f>SUM(H78:H82)</f>
        <v>29.82</v>
      </c>
      <c r="I83" s="172">
        <f>SUM(I78:I82)</f>
        <v>101</v>
      </c>
      <c r="J83" s="172">
        <f>SUM(J78:J82)</f>
        <v>821</v>
      </c>
      <c r="K83" s="135"/>
      <c r="L83" s="174">
        <f>SUM(L78:L82)</f>
        <v>0</v>
      </c>
    </row>
    <row r="84" spans="1:12" ht="15" x14ac:dyDescent="0.25">
      <c r="A84" s="87">
        <v>1</v>
      </c>
      <c r="B84" s="88">
        <v>3</v>
      </c>
      <c r="C84" s="2" t="s">
        <v>83</v>
      </c>
      <c r="D84" s="12" t="s">
        <v>77</v>
      </c>
      <c r="E84" s="247" t="s">
        <v>132</v>
      </c>
      <c r="F84" s="248">
        <v>30</v>
      </c>
      <c r="G84" s="249">
        <v>0.8</v>
      </c>
      <c r="H84" s="249">
        <v>0.9</v>
      </c>
      <c r="I84" s="249">
        <v>23</v>
      </c>
      <c r="J84" s="249">
        <v>105</v>
      </c>
      <c r="K84" s="250" t="s">
        <v>133</v>
      </c>
      <c r="L84" s="30"/>
    </row>
    <row r="85" spans="1:12" ht="15" x14ac:dyDescent="0.25">
      <c r="A85" s="87"/>
      <c r="B85" s="88"/>
      <c r="C85" s="2"/>
      <c r="D85" s="66" t="s">
        <v>29</v>
      </c>
      <c r="E85" s="247" t="s">
        <v>81</v>
      </c>
      <c r="F85" s="248">
        <v>150</v>
      </c>
      <c r="G85" s="249">
        <v>4.3499999999999996</v>
      </c>
      <c r="H85" s="249">
        <v>3.75</v>
      </c>
      <c r="I85" s="249">
        <v>6</v>
      </c>
      <c r="J85" s="249">
        <v>75</v>
      </c>
      <c r="K85" s="250" t="s">
        <v>82</v>
      </c>
      <c r="L85" s="29"/>
    </row>
    <row r="86" spans="1:12" ht="15.75" thickBot="1" x14ac:dyDescent="0.3">
      <c r="A86" s="87"/>
      <c r="B86" s="88"/>
      <c r="C86" s="2"/>
      <c r="D86" s="51" t="s">
        <v>32</v>
      </c>
      <c r="E86" s="33"/>
      <c r="F86" s="34">
        <f>SUM(F84:F85)</f>
        <v>180</v>
      </c>
      <c r="G86" s="34">
        <f>SUM(G84:G85)</f>
        <v>5.1499999999999995</v>
      </c>
      <c r="H86" s="34">
        <f>SUM(H84:H85)</f>
        <v>4.6500000000000004</v>
      </c>
      <c r="I86" s="34">
        <f>SUM(I84:I85)</f>
        <v>29</v>
      </c>
      <c r="J86" s="34">
        <f>SUM(J84:J85)</f>
        <v>180</v>
      </c>
      <c r="K86" s="35"/>
      <c r="L86" s="36">
        <f>SUM(L84:L85)</f>
        <v>0</v>
      </c>
    </row>
    <row r="87" spans="1:12" s="109" customFormat="1" ht="15.75" thickBot="1" x14ac:dyDescent="0.25">
      <c r="A87" s="107">
        <f>A61</f>
        <v>1</v>
      </c>
      <c r="B87" s="108">
        <f>B61</f>
        <v>3</v>
      </c>
      <c r="C87" s="222" t="s">
        <v>4</v>
      </c>
      <c r="D87" s="223"/>
      <c r="E87" s="54"/>
      <c r="F87" s="55">
        <f>F66+F86+F68+F77+F83</f>
        <v>2080</v>
      </c>
      <c r="G87" s="55">
        <f>G66+G68+G77+G83+G86</f>
        <v>95.97999999999999</v>
      </c>
      <c r="H87" s="55">
        <f>H66+H86+H68</f>
        <v>38.53</v>
      </c>
      <c r="I87" s="55">
        <f>I66+I86+I68</f>
        <v>155.98000000000002</v>
      </c>
      <c r="J87" s="55">
        <f>J66+J86+J68</f>
        <v>1063.9000000000001</v>
      </c>
      <c r="K87" s="56"/>
      <c r="L87" s="57">
        <f>L66+L86+L83+L77+L68</f>
        <v>0</v>
      </c>
    </row>
    <row r="88" spans="1:12" ht="15" x14ac:dyDescent="0.25">
      <c r="A88" s="82">
        <v>1</v>
      </c>
      <c r="B88" s="83">
        <v>4</v>
      </c>
      <c r="C88" s="64" t="s">
        <v>19</v>
      </c>
      <c r="D88" s="12" t="s">
        <v>20</v>
      </c>
      <c r="E88" s="247" t="s">
        <v>134</v>
      </c>
      <c r="F88" s="248">
        <v>130</v>
      </c>
      <c r="G88" s="249">
        <v>11.2</v>
      </c>
      <c r="H88" s="249">
        <v>17.399999999999999</v>
      </c>
      <c r="I88" s="249">
        <v>3</v>
      </c>
      <c r="J88" s="249">
        <v>212</v>
      </c>
      <c r="K88" s="250" t="s">
        <v>135</v>
      </c>
      <c r="L88" s="86"/>
    </row>
    <row r="89" spans="1:12" ht="15" x14ac:dyDescent="0.25">
      <c r="A89" s="87"/>
      <c r="B89" s="88"/>
      <c r="C89" s="2"/>
      <c r="D89" s="252"/>
      <c r="E89" s="247" t="s">
        <v>136</v>
      </c>
      <c r="F89" s="248">
        <v>40</v>
      </c>
      <c r="G89" s="249">
        <v>1.6</v>
      </c>
      <c r="H89" s="249">
        <v>0.2</v>
      </c>
      <c r="I89" s="249">
        <v>10</v>
      </c>
      <c r="J89" s="249">
        <v>100</v>
      </c>
      <c r="K89" s="250" t="s">
        <v>109</v>
      </c>
      <c r="L89" s="16"/>
    </row>
    <row r="90" spans="1:12" ht="15" x14ac:dyDescent="0.25">
      <c r="A90" s="87"/>
      <c r="B90" s="88"/>
      <c r="C90" s="2"/>
      <c r="D90" s="246" t="s">
        <v>21</v>
      </c>
      <c r="E90" s="247" t="s">
        <v>137</v>
      </c>
      <c r="F90" s="248">
        <v>200</v>
      </c>
      <c r="G90" s="249">
        <v>3.7</v>
      </c>
      <c r="H90" s="249">
        <v>3.8</v>
      </c>
      <c r="I90" s="249">
        <v>24.5</v>
      </c>
      <c r="J90" s="249">
        <v>147</v>
      </c>
      <c r="K90" s="250" t="s">
        <v>138</v>
      </c>
      <c r="L90" s="17"/>
    </row>
    <row r="91" spans="1:12" ht="15" x14ac:dyDescent="0.25">
      <c r="A91" s="87"/>
      <c r="B91" s="88"/>
      <c r="C91" s="2"/>
      <c r="D91" s="246" t="s">
        <v>22</v>
      </c>
      <c r="E91" s="247" t="s">
        <v>47</v>
      </c>
      <c r="F91" s="248">
        <v>50</v>
      </c>
      <c r="G91" s="249">
        <v>3.8</v>
      </c>
      <c r="H91" s="249">
        <v>0.3</v>
      </c>
      <c r="I91" s="249">
        <v>26.15</v>
      </c>
      <c r="J91" s="249">
        <v>116.5</v>
      </c>
      <c r="K91" s="252"/>
      <c r="L91" s="16"/>
    </row>
    <row r="92" spans="1:12" ht="15" x14ac:dyDescent="0.25">
      <c r="A92" s="87"/>
      <c r="B92" s="88"/>
      <c r="C92" s="2"/>
      <c r="D92" s="246"/>
      <c r="E92" s="247" t="s">
        <v>48</v>
      </c>
      <c r="F92" s="248">
        <v>25</v>
      </c>
      <c r="G92" s="249">
        <v>1.93</v>
      </c>
      <c r="H92" s="249">
        <v>0.28000000000000003</v>
      </c>
      <c r="I92" s="249">
        <v>12.68</v>
      </c>
      <c r="J92" s="249">
        <v>63.7</v>
      </c>
      <c r="K92" s="252"/>
      <c r="L92" s="16"/>
    </row>
    <row r="93" spans="1:12" ht="15.75" thickBot="1" x14ac:dyDescent="0.3">
      <c r="A93" s="90"/>
      <c r="B93" s="91"/>
      <c r="C93" s="14"/>
      <c r="D93" s="53" t="s">
        <v>32</v>
      </c>
      <c r="E93" s="9"/>
      <c r="F93" s="10">
        <f>SUM(F88:F92)</f>
        <v>445</v>
      </c>
      <c r="G93" s="10">
        <f>SUM(G88:G92)</f>
        <v>22.23</v>
      </c>
      <c r="H93" s="10">
        <f>SUM(H88:H92)</f>
        <v>21.98</v>
      </c>
      <c r="I93" s="10">
        <f>SUM(I88:I92)</f>
        <v>76.33</v>
      </c>
      <c r="J93" s="10">
        <f>SUM(J88:J92)</f>
        <v>639.20000000000005</v>
      </c>
      <c r="K93" s="15"/>
      <c r="L93" s="18">
        <f>SUM(L88:L92)</f>
        <v>0</v>
      </c>
    </row>
    <row r="94" spans="1:12" ht="15" x14ac:dyDescent="0.25">
      <c r="A94" s="82">
        <v>1</v>
      </c>
      <c r="B94" s="83">
        <v>4</v>
      </c>
      <c r="C94" s="64" t="s">
        <v>49</v>
      </c>
      <c r="D94" s="12" t="s">
        <v>23</v>
      </c>
      <c r="E94" s="247" t="s">
        <v>114</v>
      </c>
      <c r="F94" s="248">
        <v>100</v>
      </c>
      <c r="G94" s="249">
        <v>0.18</v>
      </c>
      <c r="H94" s="249">
        <v>14.6</v>
      </c>
      <c r="I94" s="249" t="s">
        <v>139</v>
      </c>
      <c r="J94" s="249">
        <v>0.36</v>
      </c>
      <c r="K94" s="134"/>
      <c r="L94" s="22"/>
    </row>
    <row r="95" spans="1:12" ht="15" x14ac:dyDescent="0.25">
      <c r="A95" s="87"/>
      <c r="B95" s="88"/>
      <c r="C95" s="2"/>
      <c r="D95" s="252" t="s">
        <v>29</v>
      </c>
      <c r="E95" s="247" t="s">
        <v>52</v>
      </c>
      <c r="F95" s="248">
        <v>200</v>
      </c>
      <c r="G95" s="249">
        <v>1</v>
      </c>
      <c r="H95" s="249">
        <v>0.2</v>
      </c>
      <c r="I95" s="249">
        <v>0.2</v>
      </c>
      <c r="J95" s="249">
        <v>92</v>
      </c>
      <c r="K95" s="250" t="s">
        <v>53</v>
      </c>
      <c r="L95" s="23"/>
    </row>
    <row r="96" spans="1:12" ht="15.75" thickBot="1" x14ac:dyDescent="0.3">
      <c r="A96" s="90"/>
      <c r="B96" s="91"/>
      <c r="C96" s="14"/>
      <c r="D96" s="52" t="s">
        <v>32</v>
      </c>
      <c r="E96" s="19"/>
      <c r="F96" s="20">
        <f>SUM(F94:F95)</f>
        <v>300</v>
      </c>
      <c r="G96" s="20">
        <f>SUM(G94:G95)</f>
        <v>1.18</v>
      </c>
      <c r="H96" s="20">
        <f>SUM(H94:H95)</f>
        <v>14.799999999999999</v>
      </c>
      <c r="I96" s="20">
        <f>SUM(I94:I95)</f>
        <v>0.2</v>
      </c>
      <c r="J96" s="20">
        <f>SUM(J94:J95)</f>
        <v>92.36</v>
      </c>
      <c r="K96" s="21"/>
      <c r="L96" s="24">
        <f>L95+L94</f>
        <v>0</v>
      </c>
    </row>
    <row r="97" spans="1:12" ht="15" x14ac:dyDescent="0.25">
      <c r="A97" s="82">
        <v>1</v>
      </c>
      <c r="B97" s="97">
        <v>4</v>
      </c>
      <c r="C97" s="64" t="s">
        <v>24</v>
      </c>
      <c r="D97" s="66" t="s">
        <v>25</v>
      </c>
      <c r="E97" s="247" t="s">
        <v>140</v>
      </c>
      <c r="F97" s="248">
        <v>100</v>
      </c>
      <c r="G97" s="249">
        <v>1.1000000000000001</v>
      </c>
      <c r="H97" s="249">
        <v>10.1</v>
      </c>
      <c r="I97" s="249">
        <v>10.6</v>
      </c>
      <c r="J97" s="121">
        <v>138</v>
      </c>
      <c r="K97" s="253">
        <v>41306</v>
      </c>
      <c r="L97" s="28"/>
    </row>
    <row r="98" spans="1:12" ht="15" x14ac:dyDescent="0.25">
      <c r="A98" s="87"/>
      <c r="B98" s="88"/>
      <c r="C98" s="2"/>
      <c r="D98" s="246" t="s">
        <v>26</v>
      </c>
      <c r="E98" s="247" t="s">
        <v>141</v>
      </c>
      <c r="F98" s="248">
        <v>300</v>
      </c>
      <c r="G98" s="249">
        <v>2.7</v>
      </c>
      <c r="H98" s="249">
        <v>5.0999999999999996</v>
      </c>
      <c r="I98" s="249">
        <v>18.100000000000001</v>
      </c>
      <c r="J98" s="254">
        <v>129.6</v>
      </c>
      <c r="K98" s="250" t="s">
        <v>142</v>
      </c>
      <c r="L98" s="29"/>
    </row>
    <row r="99" spans="1:12" ht="15" x14ac:dyDescent="0.25">
      <c r="A99" s="87"/>
      <c r="B99" s="88"/>
      <c r="C99" s="2"/>
      <c r="D99" s="246" t="s">
        <v>27</v>
      </c>
      <c r="E99" s="247" t="s">
        <v>143</v>
      </c>
      <c r="F99" s="248">
        <v>120</v>
      </c>
      <c r="G99" s="249">
        <v>16.5</v>
      </c>
      <c r="H99" s="249">
        <v>15.2</v>
      </c>
      <c r="I99" s="249">
        <v>10.4</v>
      </c>
      <c r="J99" s="254">
        <v>244.8</v>
      </c>
      <c r="K99" s="250" t="s">
        <v>144</v>
      </c>
      <c r="L99" s="29"/>
    </row>
    <row r="100" spans="1:12" ht="15" x14ac:dyDescent="0.25">
      <c r="A100" s="87"/>
      <c r="B100" s="88"/>
      <c r="C100" s="2"/>
      <c r="D100" s="246" t="s">
        <v>28</v>
      </c>
      <c r="E100" s="247" t="s">
        <v>145</v>
      </c>
      <c r="F100" s="248">
        <v>230</v>
      </c>
      <c r="G100" s="249">
        <v>5.4</v>
      </c>
      <c r="H100" s="249">
        <v>10.119999999999999</v>
      </c>
      <c r="I100" s="249">
        <v>25.04</v>
      </c>
      <c r="J100" s="249">
        <v>193</v>
      </c>
      <c r="K100" s="250" t="s">
        <v>61</v>
      </c>
      <c r="L100" s="29"/>
    </row>
    <row r="101" spans="1:12" ht="15" x14ac:dyDescent="0.25">
      <c r="A101" s="87"/>
      <c r="B101" s="88"/>
      <c r="C101" s="2"/>
      <c r="D101" s="246" t="s">
        <v>29</v>
      </c>
      <c r="E101" s="247" t="s">
        <v>146</v>
      </c>
      <c r="F101" s="248">
        <v>200</v>
      </c>
      <c r="G101" s="249">
        <v>0.56000000000000005</v>
      </c>
      <c r="H101" s="249">
        <v>0</v>
      </c>
      <c r="I101" s="249">
        <v>27.89</v>
      </c>
      <c r="J101" s="255">
        <v>113.79</v>
      </c>
      <c r="K101" s="256" t="s">
        <v>99</v>
      </c>
      <c r="L101" s="29"/>
    </row>
    <row r="102" spans="1:12" ht="15" x14ac:dyDescent="0.25">
      <c r="A102" s="87"/>
      <c r="B102" s="88"/>
      <c r="C102" s="2"/>
      <c r="D102" s="246" t="s">
        <v>30</v>
      </c>
      <c r="E102" s="247" t="s">
        <v>47</v>
      </c>
      <c r="F102" s="248">
        <v>100</v>
      </c>
      <c r="G102" s="249">
        <v>7.6</v>
      </c>
      <c r="H102" s="249">
        <v>0.6</v>
      </c>
      <c r="I102" s="249">
        <v>52.3</v>
      </c>
      <c r="J102" s="249">
        <v>233</v>
      </c>
      <c r="K102" s="250"/>
      <c r="L102" s="29"/>
    </row>
    <row r="103" spans="1:12" ht="15" x14ac:dyDescent="0.25">
      <c r="A103" s="87"/>
      <c r="B103" s="88"/>
      <c r="C103" s="2"/>
      <c r="D103" s="246" t="s">
        <v>31</v>
      </c>
      <c r="E103" s="247" t="s">
        <v>48</v>
      </c>
      <c r="F103" s="248">
        <v>70</v>
      </c>
      <c r="G103" s="249">
        <v>5.79</v>
      </c>
      <c r="H103" s="249">
        <v>0.84</v>
      </c>
      <c r="I103" s="249">
        <v>38.04</v>
      </c>
      <c r="J103" s="249">
        <v>191.25</v>
      </c>
      <c r="K103" s="250"/>
      <c r="L103" s="29"/>
    </row>
    <row r="104" spans="1:12" ht="15.75" thickBot="1" x14ac:dyDescent="0.3">
      <c r="A104" s="90"/>
      <c r="B104" s="91"/>
      <c r="C104" s="14"/>
      <c r="D104" s="50" t="s">
        <v>32</v>
      </c>
      <c r="E104" s="25"/>
      <c r="F104" s="26">
        <f>SUM(F97:F103)</f>
        <v>1120</v>
      </c>
      <c r="G104" s="26">
        <f>SUM(G97:G103)</f>
        <v>39.65</v>
      </c>
      <c r="H104" s="26">
        <f>SUM(H97:H103)</f>
        <v>41.96</v>
      </c>
      <c r="I104" s="26">
        <f>SUM(I97:I103)</f>
        <v>182.36999999999998</v>
      </c>
      <c r="J104" s="26">
        <f>SUM(J97:J103)</f>
        <v>1243.44</v>
      </c>
      <c r="K104" s="63"/>
      <c r="L104" s="36">
        <f>SUM(L97:L103)</f>
        <v>0</v>
      </c>
    </row>
    <row r="105" spans="1:12" ht="15" x14ac:dyDescent="0.25">
      <c r="A105" s="87">
        <f>A88</f>
        <v>1</v>
      </c>
      <c r="B105" s="105">
        <v>4</v>
      </c>
      <c r="C105" s="65" t="s">
        <v>68</v>
      </c>
      <c r="D105" s="12" t="s">
        <v>25</v>
      </c>
      <c r="E105" s="247" t="s">
        <v>147</v>
      </c>
      <c r="F105" s="248">
        <v>100</v>
      </c>
      <c r="G105" s="249">
        <v>1.5</v>
      </c>
      <c r="H105" s="249">
        <v>5.5</v>
      </c>
      <c r="I105" s="249">
        <v>8.4</v>
      </c>
      <c r="J105" s="249">
        <v>89</v>
      </c>
      <c r="K105" s="250" t="s">
        <v>148</v>
      </c>
      <c r="L105" s="28"/>
    </row>
    <row r="106" spans="1:12" ht="15" x14ac:dyDescent="0.25">
      <c r="A106" s="87"/>
      <c r="B106" s="88"/>
      <c r="C106" s="2"/>
      <c r="D106" s="246" t="s">
        <v>149</v>
      </c>
      <c r="E106" s="247" t="s">
        <v>150</v>
      </c>
      <c r="F106" s="248">
        <v>105</v>
      </c>
      <c r="G106" s="249">
        <v>15</v>
      </c>
      <c r="H106" s="249">
        <v>10.7</v>
      </c>
      <c r="I106" s="249">
        <v>9.1999999999999993</v>
      </c>
      <c r="J106" s="249">
        <v>188</v>
      </c>
      <c r="K106" s="250" t="s">
        <v>59</v>
      </c>
      <c r="L106" s="31"/>
    </row>
    <row r="107" spans="1:12" ht="15" x14ac:dyDescent="0.25">
      <c r="A107" s="87"/>
      <c r="B107" s="88"/>
      <c r="C107" s="2"/>
      <c r="D107" s="246" t="s">
        <v>28</v>
      </c>
      <c r="E107" s="247" t="s">
        <v>151</v>
      </c>
      <c r="F107" s="248" t="s">
        <v>253</v>
      </c>
      <c r="G107" s="249">
        <v>4.5999999999999996</v>
      </c>
      <c r="H107" s="249">
        <v>7.2</v>
      </c>
      <c r="I107" s="249">
        <v>40.299999999999997</v>
      </c>
      <c r="J107" s="249">
        <v>245.1</v>
      </c>
      <c r="K107" s="250" t="s">
        <v>153</v>
      </c>
      <c r="L107" s="31"/>
    </row>
    <row r="108" spans="1:12" ht="15" x14ac:dyDescent="0.25">
      <c r="A108" s="87"/>
      <c r="B108" s="88"/>
      <c r="C108" s="2"/>
      <c r="D108" s="246" t="s">
        <v>29</v>
      </c>
      <c r="E108" s="247" t="s">
        <v>75</v>
      </c>
      <c r="F108" s="248">
        <v>200</v>
      </c>
      <c r="G108" s="249">
        <v>0.1</v>
      </c>
      <c r="H108" s="249">
        <v>0</v>
      </c>
      <c r="I108" s="249">
        <v>15.2</v>
      </c>
      <c r="J108" s="249">
        <v>61</v>
      </c>
      <c r="K108" s="250" t="s">
        <v>76</v>
      </c>
      <c r="L108" s="31"/>
    </row>
    <row r="109" spans="1:12" ht="15" x14ac:dyDescent="0.25">
      <c r="A109" s="87"/>
      <c r="B109" s="88"/>
      <c r="C109" s="2"/>
      <c r="D109" s="251" t="s">
        <v>22</v>
      </c>
      <c r="E109" s="247" t="s">
        <v>47</v>
      </c>
      <c r="F109" s="248">
        <v>50</v>
      </c>
      <c r="G109" s="249">
        <v>3.8</v>
      </c>
      <c r="H109" s="249">
        <v>0.3</v>
      </c>
      <c r="I109" s="249">
        <v>26.15</v>
      </c>
      <c r="J109" s="249">
        <v>116.5</v>
      </c>
      <c r="K109" s="251"/>
      <c r="L109" s="31"/>
    </row>
    <row r="110" spans="1:12" ht="15.75" thickBot="1" x14ac:dyDescent="0.3">
      <c r="A110" s="87"/>
      <c r="B110" s="88"/>
      <c r="C110" s="2"/>
      <c r="D110" s="238"/>
      <c r="E110" s="247" t="s">
        <v>48</v>
      </c>
      <c r="F110" s="248">
        <v>25</v>
      </c>
      <c r="G110" s="249">
        <v>1.93</v>
      </c>
      <c r="H110" s="249">
        <v>0.28000000000000003</v>
      </c>
      <c r="I110" s="249">
        <v>12.68</v>
      </c>
      <c r="J110" s="249">
        <v>63.75</v>
      </c>
      <c r="K110" s="238"/>
      <c r="L110" s="31"/>
    </row>
    <row r="111" spans="1:12" ht="15.75" thickBot="1" x14ac:dyDescent="0.3">
      <c r="A111" s="90"/>
      <c r="B111" s="91"/>
      <c r="C111" s="14"/>
      <c r="D111" s="136" t="s">
        <v>32</v>
      </c>
      <c r="E111" s="25"/>
      <c r="F111" s="26">
        <f>SUM(F105:F110)</f>
        <v>480</v>
      </c>
      <c r="G111" s="26">
        <f>SUM(G105:G110)</f>
        <v>26.930000000000003</v>
      </c>
      <c r="H111" s="26">
        <f>SUM(H105:H110)</f>
        <v>23.98</v>
      </c>
      <c r="I111" s="26">
        <f>SUM(I105:I110)</f>
        <v>111.93</v>
      </c>
      <c r="J111" s="26">
        <f>SUM(J105:J110)</f>
        <v>763.35</v>
      </c>
      <c r="K111" s="27"/>
      <c r="L111" s="49">
        <f>SUM(L105:L110)</f>
        <v>0</v>
      </c>
    </row>
    <row r="112" spans="1:12" ht="15" x14ac:dyDescent="0.25">
      <c r="A112" s="87">
        <v>1</v>
      </c>
      <c r="B112" s="88">
        <v>4</v>
      </c>
      <c r="C112" s="2" t="s">
        <v>83</v>
      </c>
      <c r="D112" s="66" t="s">
        <v>29</v>
      </c>
      <c r="E112" s="247" t="s">
        <v>154</v>
      </c>
      <c r="F112" s="248">
        <v>200</v>
      </c>
      <c r="G112" s="249">
        <v>10</v>
      </c>
      <c r="H112" s="249">
        <v>6.4</v>
      </c>
      <c r="I112" s="249">
        <v>17</v>
      </c>
      <c r="J112" s="249">
        <v>174</v>
      </c>
      <c r="K112" s="250" t="s">
        <v>155</v>
      </c>
      <c r="L112" s="30"/>
    </row>
    <row r="113" spans="1:12" ht="15.75" thickBot="1" x14ac:dyDescent="0.3">
      <c r="A113" s="87"/>
      <c r="B113" s="88"/>
      <c r="C113" s="2"/>
      <c r="D113" s="51" t="s">
        <v>32</v>
      </c>
      <c r="E113" s="33"/>
      <c r="F113" s="34">
        <f>SUM(F112:F112)</f>
        <v>200</v>
      </c>
      <c r="G113" s="34">
        <f>SUM(G112:G112)</f>
        <v>10</v>
      </c>
      <c r="H113" s="34">
        <f>SUM(H112:H112)</f>
        <v>6.4</v>
      </c>
      <c r="I113" s="34">
        <f>SUM(I112:I112)</f>
        <v>17</v>
      </c>
      <c r="J113" s="34">
        <f>SUM(J112:J112)</f>
        <v>174</v>
      </c>
      <c r="K113" s="35"/>
      <c r="L113" s="36">
        <f>SUM(L112:L112)</f>
        <v>0</v>
      </c>
    </row>
    <row r="114" spans="1:12" s="109" customFormat="1" ht="15.75" thickBot="1" x14ac:dyDescent="0.25">
      <c r="A114" s="107">
        <f>A88</f>
        <v>1</v>
      </c>
      <c r="B114" s="108">
        <f>B88</f>
        <v>4</v>
      </c>
      <c r="C114" s="222" t="s">
        <v>4</v>
      </c>
      <c r="D114" s="223"/>
      <c r="E114" s="54"/>
      <c r="F114" s="55">
        <f>F93+F113+F96+F104+F111</f>
        <v>2545</v>
      </c>
      <c r="G114" s="55">
        <f>G93+G96+G104+G111+G113</f>
        <v>99.990000000000009</v>
      </c>
      <c r="H114" s="55">
        <f>H93+H113+H96</f>
        <v>43.18</v>
      </c>
      <c r="I114" s="55">
        <f>I93+I113+I96</f>
        <v>93.53</v>
      </c>
      <c r="J114" s="55">
        <f>J93+J113+J96</f>
        <v>905.56000000000006</v>
      </c>
      <c r="K114" s="56"/>
      <c r="L114" s="57">
        <f>L93+L113+L111+L104+L96</f>
        <v>0</v>
      </c>
    </row>
    <row r="115" spans="1:12" ht="15" x14ac:dyDescent="0.25">
      <c r="A115" s="82">
        <v>1</v>
      </c>
      <c r="B115" s="83">
        <v>5</v>
      </c>
      <c r="C115" s="64" t="s">
        <v>19</v>
      </c>
      <c r="D115" s="12" t="s">
        <v>20</v>
      </c>
      <c r="E115" s="247" t="s">
        <v>156</v>
      </c>
      <c r="F115" s="248">
        <v>40</v>
      </c>
      <c r="G115" s="249">
        <v>1.2</v>
      </c>
      <c r="H115" s="249">
        <v>4</v>
      </c>
      <c r="I115" s="249">
        <v>20.6</v>
      </c>
      <c r="J115" s="249">
        <v>123</v>
      </c>
      <c r="K115" s="250" t="s">
        <v>157</v>
      </c>
      <c r="L115" s="86"/>
    </row>
    <row r="116" spans="1:12" ht="15" x14ac:dyDescent="0.25">
      <c r="A116" s="87"/>
      <c r="B116" s="88"/>
      <c r="C116" s="2"/>
      <c r="D116" s="252"/>
      <c r="E116" s="247" t="s">
        <v>158</v>
      </c>
      <c r="F116" s="248" t="s">
        <v>247</v>
      </c>
      <c r="G116" s="249">
        <v>9.75</v>
      </c>
      <c r="H116" s="249">
        <v>11.82</v>
      </c>
      <c r="I116" s="249">
        <v>44.7</v>
      </c>
      <c r="J116" s="249">
        <v>354.5</v>
      </c>
      <c r="K116" s="250" t="s">
        <v>159</v>
      </c>
      <c r="L116" s="16"/>
    </row>
    <row r="117" spans="1:12" ht="15" x14ac:dyDescent="0.25">
      <c r="A117" s="87"/>
      <c r="B117" s="88"/>
      <c r="C117" s="2"/>
      <c r="D117" s="246" t="s">
        <v>21</v>
      </c>
      <c r="E117" s="247" t="s">
        <v>160</v>
      </c>
      <c r="F117" s="248">
        <v>200</v>
      </c>
      <c r="G117" s="249">
        <v>2.9</v>
      </c>
      <c r="H117" s="249">
        <v>2</v>
      </c>
      <c r="I117" s="249">
        <v>20.9</v>
      </c>
      <c r="J117" s="249">
        <v>113</v>
      </c>
      <c r="K117" s="250" t="s">
        <v>45</v>
      </c>
      <c r="L117" s="17"/>
    </row>
    <row r="118" spans="1:12" ht="15" x14ac:dyDescent="0.25">
      <c r="A118" s="87"/>
      <c r="B118" s="88"/>
      <c r="C118" s="2"/>
      <c r="D118" s="246" t="s">
        <v>22</v>
      </c>
      <c r="E118" s="247" t="s">
        <v>47</v>
      </c>
      <c r="F118" s="248">
        <v>50</v>
      </c>
      <c r="G118" s="249">
        <v>3.8</v>
      </c>
      <c r="H118" s="257">
        <v>0.3</v>
      </c>
      <c r="I118" s="249">
        <v>26.15</v>
      </c>
      <c r="J118" s="249">
        <v>116.5</v>
      </c>
      <c r="K118" s="252"/>
      <c r="L118" s="16"/>
    </row>
    <row r="119" spans="1:12" ht="15" x14ac:dyDescent="0.25">
      <c r="A119" s="87"/>
      <c r="B119" s="88"/>
      <c r="C119" s="2"/>
      <c r="D119" s="246"/>
      <c r="E119" s="247" t="s">
        <v>48</v>
      </c>
      <c r="F119" s="248">
        <v>25</v>
      </c>
      <c r="G119" s="249">
        <v>1.93</v>
      </c>
      <c r="H119" s="257">
        <v>0.28000000000000003</v>
      </c>
      <c r="I119" s="249">
        <v>12.68</v>
      </c>
      <c r="J119" s="249">
        <v>63.7</v>
      </c>
      <c r="K119" s="252"/>
      <c r="L119" s="16"/>
    </row>
    <row r="120" spans="1:12" ht="15.75" thickBot="1" x14ac:dyDescent="0.3">
      <c r="A120" s="90"/>
      <c r="B120" s="91"/>
      <c r="C120" s="14"/>
      <c r="D120" s="53" t="s">
        <v>32</v>
      </c>
      <c r="E120" s="9"/>
      <c r="F120" s="10">
        <f>SUM(F115:F119)</f>
        <v>315</v>
      </c>
      <c r="G120" s="10">
        <f>SUM(G115:G119)</f>
        <v>19.579999999999998</v>
      </c>
      <c r="H120" s="10">
        <f>SUM(H115:H119)</f>
        <v>18.400000000000002</v>
      </c>
      <c r="I120" s="10">
        <f>SUM(I115:I119)</f>
        <v>125.03000000000003</v>
      </c>
      <c r="J120" s="10">
        <f>SUM(J115:J119)</f>
        <v>770.7</v>
      </c>
      <c r="K120" s="15"/>
      <c r="L120" s="18">
        <f>SUM(L115:L119)</f>
        <v>0</v>
      </c>
    </row>
    <row r="121" spans="1:12" ht="15" x14ac:dyDescent="0.25">
      <c r="A121" s="82">
        <v>1</v>
      </c>
      <c r="B121" s="83">
        <v>5</v>
      </c>
      <c r="C121" s="64" t="s">
        <v>49</v>
      </c>
      <c r="D121" s="12" t="s">
        <v>23</v>
      </c>
      <c r="E121" s="247" t="s">
        <v>161</v>
      </c>
      <c r="F121" s="248">
        <v>100</v>
      </c>
      <c r="G121" s="249">
        <v>0.9</v>
      </c>
      <c r="H121" s="249">
        <v>0.02</v>
      </c>
      <c r="I121" s="249">
        <v>8.1</v>
      </c>
      <c r="J121" s="249">
        <v>43</v>
      </c>
      <c r="K121" s="120"/>
      <c r="L121" s="22"/>
    </row>
    <row r="122" spans="1:12" ht="15.75" thickBot="1" x14ac:dyDescent="0.3">
      <c r="A122" s="90"/>
      <c r="B122" s="91"/>
      <c r="C122" s="14"/>
      <c r="D122" s="52" t="s">
        <v>32</v>
      </c>
      <c r="E122" s="19"/>
      <c r="F122" s="20">
        <f>SUM(F121:F121)</f>
        <v>100</v>
      </c>
      <c r="G122" s="20">
        <f>SUM(G121:G121)</f>
        <v>0.9</v>
      </c>
      <c r="H122" s="20">
        <f>SUM(H121:H121)</f>
        <v>0.02</v>
      </c>
      <c r="I122" s="20">
        <f>SUM(I121:I121)</f>
        <v>8.1</v>
      </c>
      <c r="J122" s="20">
        <f>SUM(J121:J121)</f>
        <v>43</v>
      </c>
      <c r="K122" s="21"/>
      <c r="L122" s="24">
        <f>L121</f>
        <v>0</v>
      </c>
    </row>
    <row r="123" spans="1:12" ht="15" x14ac:dyDescent="0.25">
      <c r="A123" s="82">
        <v>1</v>
      </c>
      <c r="B123" s="97">
        <v>5</v>
      </c>
      <c r="C123" s="64" t="s">
        <v>24</v>
      </c>
      <c r="D123" s="66" t="s">
        <v>25</v>
      </c>
      <c r="E123" s="247" t="s">
        <v>162</v>
      </c>
      <c r="F123" s="248">
        <v>100</v>
      </c>
      <c r="G123" s="249">
        <v>4.16</v>
      </c>
      <c r="H123" s="249">
        <v>10.16</v>
      </c>
      <c r="I123" s="249">
        <v>8.24</v>
      </c>
      <c r="J123" s="258">
        <v>140.80000000000001</v>
      </c>
      <c r="K123" s="259" t="s">
        <v>163</v>
      </c>
      <c r="L123" s="28"/>
    </row>
    <row r="124" spans="1:12" ht="15" x14ac:dyDescent="0.25">
      <c r="A124" s="87"/>
      <c r="B124" s="88"/>
      <c r="C124" s="2"/>
      <c r="D124" s="246" t="s">
        <v>26</v>
      </c>
      <c r="E124" s="247" t="s">
        <v>164</v>
      </c>
      <c r="F124" s="248">
        <v>300</v>
      </c>
      <c r="G124" s="249">
        <v>2.5</v>
      </c>
      <c r="H124" s="249">
        <v>6.1</v>
      </c>
      <c r="I124" s="249">
        <v>17.399999999999999</v>
      </c>
      <c r="J124" s="249">
        <v>135</v>
      </c>
      <c r="K124" s="250" t="s">
        <v>165</v>
      </c>
      <c r="L124" s="29"/>
    </row>
    <row r="125" spans="1:12" ht="15" x14ac:dyDescent="0.25">
      <c r="A125" s="87"/>
      <c r="B125" s="88"/>
      <c r="C125" s="2"/>
      <c r="D125" s="246" t="s">
        <v>27</v>
      </c>
      <c r="E125" s="247" t="s">
        <v>166</v>
      </c>
      <c r="F125" s="248">
        <v>100</v>
      </c>
      <c r="G125" s="249">
        <v>16.399999999999999</v>
      </c>
      <c r="H125" s="249">
        <v>13</v>
      </c>
      <c r="I125" s="249">
        <v>5.6</v>
      </c>
      <c r="J125" s="249">
        <v>212</v>
      </c>
      <c r="K125" s="250" t="s">
        <v>167</v>
      </c>
      <c r="L125" s="29"/>
    </row>
    <row r="126" spans="1:12" ht="15" x14ac:dyDescent="0.25">
      <c r="A126" s="87"/>
      <c r="B126" s="88"/>
      <c r="C126" s="2"/>
      <c r="D126" s="246" t="s">
        <v>28</v>
      </c>
      <c r="E126" s="247" t="s">
        <v>168</v>
      </c>
      <c r="F126" s="248">
        <v>230</v>
      </c>
      <c r="G126" s="249">
        <v>8.5</v>
      </c>
      <c r="H126" s="249">
        <v>9.3000000000000007</v>
      </c>
      <c r="I126" s="249">
        <v>8.9</v>
      </c>
      <c r="J126" s="249">
        <v>144</v>
      </c>
      <c r="K126" s="250" t="s">
        <v>169</v>
      </c>
      <c r="L126" s="29"/>
    </row>
    <row r="127" spans="1:12" ht="15" x14ac:dyDescent="0.25">
      <c r="A127" s="87"/>
      <c r="B127" s="88"/>
      <c r="C127" s="2"/>
      <c r="D127" s="246" t="s">
        <v>29</v>
      </c>
      <c r="E127" s="247" t="s">
        <v>170</v>
      </c>
      <c r="F127" s="248">
        <v>200</v>
      </c>
      <c r="G127" s="249">
        <v>0.5</v>
      </c>
      <c r="H127" s="249">
        <v>0</v>
      </c>
      <c r="I127" s="249">
        <v>27</v>
      </c>
      <c r="J127" s="249">
        <v>110</v>
      </c>
      <c r="K127" s="250" t="s">
        <v>99</v>
      </c>
      <c r="L127" s="29"/>
    </row>
    <row r="128" spans="1:12" ht="15" x14ac:dyDescent="0.25">
      <c r="A128" s="87"/>
      <c r="B128" s="88"/>
      <c r="C128" s="2"/>
      <c r="D128" s="246" t="s">
        <v>30</v>
      </c>
      <c r="E128" s="247" t="s">
        <v>47</v>
      </c>
      <c r="F128" s="248">
        <v>100</v>
      </c>
      <c r="G128" s="249">
        <v>7.6</v>
      </c>
      <c r="H128" s="249">
        <v>0.6</v>
      </c>
      <c r="I128" s="249">
        <v>52.3</v>
      </c>
      <c r="J128" s="249">
        <v>233</v>
      </c>
      <c r="K128" s="252"/>
      <c r="L128" s="29"/>
    </row>
    <row r="129" spans="1:12" ht="15" x14ac:dyDescent="0.25">
      <c r="A129" s="87"/>
      <c r="B129" s="88"/>
      <c r="C129" s="2"/>
      <c r="D129" s="246" t="s">
        <v>31</v>
      </c>
      <c r="E129" s="247" t="s">
        <v>48</v>
      </c>
      <c r="F129" s="248">
        <v>70</v>
      </c>
      <c r="G129" s="249">
        <v>5.79</v>
      </c>
      <c r="H129" s="249">
        <v>0.84</v>
      </c>
      <c r="I129" s="249">
        <v>38.04</v>
      </c>
      <c r="J129" s="249">
        <v>191.25</v>
      </c>
      <c r="K129" s="252"/>
      <c r="L129" s="29"/>
    </row>
    <row r="130" spans="1:12" ht="15.75" thickBot="1" x14ac:dyDescent="0.3">
      <c r="A130" s="90"/>
      <c r="B130" s="91"/>
      <c r="C130" s="14"/>
      <c r="D130" s="50" t="s">
        <v>32</v>
      </c>
      <c r="E130" s="25"/>
      <c r="F130" s="26">
        <f>SUM(F123:F129)</f>
        <v>1100</v>
      </c>
      <c r="G130" s="26">
        <f>SUM(G123:G129)</f>
        <v>45.45</v>
      </c>
      <c r="H130" s="26">
        <f>SUM(H123:H129)</f>
        <v>40.000000000000007</v>
      </c>
      <c r="I130" s="26">
        <f>SUM(I123:I129)</f>
        <v>157.47999999999999</v>
      </c>
      <c r="J130" s="26">
        <f>SUM(J123:J129)</f>
        <v>1166.05</v>
      </c>
      <c r="K130" s="63"/>
      <c r="L130" s="36">
        <f>SUM(L123:L129)</f>
        <v>0</v>
      </c>
    </row>
    <row r="131" spans="1:12" ht="15" x14ac:dyDescent="0.25">
      <c r="A131" s="82">
        <f>A115</f>
        <v>1</v>
      </c>
      <c r="B131" s="97">
        <v>5</v>
      </c>
      <c r="C131" s="64" t="s">
        <v>68</v>
      </c>
      <c r="D131" s="12" t="s">
        <v>20</v>
      </c>
      <c r="E131" s="247" t="s">
        <v>171</v>
      </c>
      <c r="F131" s="248">
        <v>100</v>
      </c>
      <c r="G131" s="249">
        <v>1.7</v>
      </c>
      <c r="H131" s="249">
        <v>6.3</v>
      </c>
      <c r="I131" s="249">
        <v>7.3</v>
      </c>
      <c r="J131" s="249">
        <v>93</v>
      </c>
      <c r="K131" s="250" t="s">
        <v>172</v>
      </c>
      <c r="L131" s="138"/>
    </row>
    <row r="132" spans="1:12" ht="15" x14ac:dyDescent="0.25">
      <c r="A132" s="87"/>
      <c r="B132" s="88"/>
      <c r="C132" s="2"/>
      <c r="D132" s="246" t="s">
        <v>28</v>
      </c>
      <c r="E132" s="247" t="s">
        <v>173</v>
      </c>
      <c r="F132" s="248" t="s">
        <v>254</v>
      </c>
      <c r="G132" s="249">
        <v>25</v>
      </c>
      <c r="H132" s="249">
        <v>19.7</v>
      </c>
      <c r="I132" s="249">
        <v>6.1</v>
      </c>
      <c r="J132" s="249">
        <v>304</v>
      </c>
      <c r="K132" s="250" t="s">
        <v>175</v>
      </c>
      <c r="L132" s="214"/>
    </row>
    <row r="133" spans="1:12" ht="15" x14ac:dyDescent="0.25">
      <c r="A133" s="87"/>
      <c r="B133" s="88"/>
      <c r="C133" s="2"/>
      <c r="D133" s="246" t="s">
        <v>29</v>
      </c>
      <c r="E133" s="247" t="s">
        <v>60</v>
      </c>
      <c r="F133" s="248">
        <v>230</v>
      </c>
      <c r="G133" s="249">
        <v>5.4</v>
      </c>
      <c r="H133" s="249">
        <v>10.1</v>
      </c>
      <c r="I133" s="249">
        <v>25.04</v>
      </c>
      <c r="J133" s="249">
        <v>193.2</v>
      </c>
      <c r="K133" s="250" t="s">
        <v>61</v>
      </c>
      <c r="L133" s="214"/>
    </row>
    <row r="134" spans="1:12" ht="15" x14ac:dyDescent="0.25">
      <c r="A134" s="87"/>
      <c r="B134" s="88"/>
      <c r="C134" s="2"/>
      <c r="D134" s="246" t="s">
        <v>22</v>
      </c>
      <c r="E134" s="247" t="s">
        <v>105</v>
      </c>
      <c r="F134" s="248">
        <v>200</v>
      </c>
      <c r="G134" s="249">
        <v>0.1</v>
      </c>
      <c r="H134" s="249">
        <v>0</v>
      </c>
      <c r="I134" s="249">
        <v>15</v>
      </c>
      <c r="J134" s="249">
        <v>60</v>
      </c>
      <c r="K134" s="250" t="s">
        <v>106</v>
      </c>
      <c r="L134" s="214"/>
    </row>
    <row r="135" spans="1:12" ht="15" x14ac:dyDescent="0.25">
      <c r="A135" s="141"/>
      <c r="B135" s="146"/>
      <c r="C135" s="200"/>
      <c r="D135" s="251"/>
      <c r="E135" s="247" t="s">
        <v>47</v>
      </c>
      <c r="F135" s="248">
        <v>50</v>
      </c>
      <c r="G135" s="249">
        <v>3.8</v>
      </c>
      <c r="H135" s="249">
        <v>0.3</v>
      </c>
      <c r="I135" s="249">
        <v>26.15</v>
      </c>
      <c r="J135" s="249">
        <v>116.5</v>
      </c>
      <c r="K135" s="251"/>
      <c r="L135" s="214"/>
    </row>
    <row r="136" spans="1:12" ht="15.75" thickBot="1" x14ac:dyDescent="0.3">
      <c r="A136" s="87"/>
      <c r="B136" s="88"/>
      <c r="C136" s="2"/>
      <c r="D136" s="238"/>
      <c r="E136" s="247" t="s">
        <v>48</v>
      </c>
      <c r="F136" s="248">
        <v>25</v>
      </c>
      <c r="G136" s="249">
        <v>1.93</v>
      </c>
      <c r="H136" s="249">
        <v>0.28000000000000003</v>
      </c>
      <c r="I136" s="249">
        <v>12.68</v>
      </c>
      <c r="J136" s="249">
        <v>63.75</v>
      </c>
      <c r="K136" s="238"/>
      <c r="L136" s="214"/>
    </row>
    <row r="137" spans="1:12" ht="15.75" thickBot="1" x14ac:dyDescent="0.3">
      <c r="A137" s="90"/>
      <c r="B137" s="91"/>
      <c r="C137" s="14"/>
      <c r="D137" s="136" t="s">
        <v>32</v>
      </c>
      <c r="E137" s="171"/>
      <c r="F137" s="172">
        <f>SUM(F131:F136)</f>
        <v>605</v>
      </c>
      <c r="G137" s="172">
        <f>SUM(G131:G136)</f>
        <v>37.93</v>
      </c>
      <c r="H137" s="172">
        <f>SUM(H131:H136)</f>
        <v>36.68</v>
      </c>
      <c r="I137" s="172">
        <f>SUM(I131:I136)</f>
        <v>92.27000000000001</v>
      </c>
      <c r="J137" s="172">
        <f>SUM(J131:J136)</f>
        <v>830.45</v>
      </c>
      <c r="K137" s="135"/>
      <c r="L137" s="220">
        <f>SUM(L131:L136)</f>
        <v>0</v>
      </c>
    </row>
    <row r="138" spans="1:12" ht="15" x14ac:dyDescent="0.25">
      <c r="A138" s="87">
        <v>1</v>
      </c>
      <c r="B138" s="88">
        <v>5</v>
      </c>
      <c r="C138" s="2" t="s">
        <v>83</v>
      </c>
      <c r="D138" s="12" t="s">
        <v>77</v>
      </c>
      <c r="E138" s="247" t="s">
        <v>107</v>
      </c>
      <c r="F138" s="248">
        <v>30</v>
      </c>
      <c r="G138" s="249">
        <v>2.9</v>
      </c>
      <c r="H138" s="249">
        <v>22.3</v>
      </c>
      <c r="I138" s="249">
        <v>125.1</v>
      </c>
      <c r="J138" s="249">
        <v>2.25</v>
      </c>
      <c r="K138" s="250"/>
      <c r="L138" s="30"/>
    </row>
    <row r="139" spans="1:12" ht="15" x14ac:dyDescent="0.25">
      <c r="A139" s="87"/>
      <c r="B139" s="88"/>
      <c r="C139" s="2"/>
      <c r="D139" s="66" t="s">
        <v>29</v>
      </c>
      <c r="E139" s="247" t="s">
        <v>176</v>
      </c>
      <c r="F139" s="248">
        <v>200</v>
      </c>
      <c r="G139" s="249">
        <v>5</v>
      </c>
      <c r="H139" s="249">
        <v>9.6</v>
      </c>
      <c r="I139" s="249">
        <v>112.52</v>
      </c>
      <c r="J139" s="249">
        <v>5.6</v>
      </c>
      <c r="K139" s="250" t="s">
        <v>177</v>
      </c>
      <c r="L139" s="29"/>
    </row>
    <row r="140" spans="1:12" ht="15.75" thickBot="1" x14ac:dyDescent="0.3">
      <c r="A140" s="87"/>
      <c r="B140" s="88"/>
      <c r="C140" s="2"/>
      <c r="D140" s="51" t="s">
        <v>32</v>
      </c>
      <c r="E140" s="33"/>
      <c r="F140" s="34">
        <f>SUM(F138:F139)</f>
        <v>230</v>
      </c>
      <c r="G140" s="34">
        <f>SUM(G138:G139)</f>
        <v>7.9</v>
      </c>
      <c r="H140" s="34">
        <f>SUM(H138:H139)</f>
        <v>31.9</v>
      </c>
      <c r="I140" s="34">
        <f>SUM(I138:I139)</f>
        <v>237.62</v>
      </c>
      <c r="J140" s="34">
        <f>SUM(J138:J139)</f>
        <v>7.85</v>
      </c>
      <c r="K140" s="35"/>
      <c r="L140" s="36">
        <f>SUM(L138:L139)</f>
        <v>0</v>
      </c>
    </row>
    <row r="141" spans="1:12" s="109" customFormat="1" ht="15.75" thickBot="1" x14ac:dyDescent="0.25">
      <c r="A141" s="107">
        <f>A115</f>
        <v>1</v>
      </c>
      <c r="B141" s="108">
        <f>B115</f>
        <v>5</v>
      </c>
      <c r="C141" s="222" t="s">
        <v>4</v>
      </c>
      <c r="D141" s="223"/>
      <c r="E141" s="54"/>
      <c r="F141" s="55">
        <f>F120+F140+F122+F130+F137</f>
        <v>2350</v>
      </c>
      <c r="G141" s="55">
        <f>G120+G122+G130+G137+G140</f>
        <v>111.76000000000002</v>
      </c>
      <c r="H141" s="55">
        <f>H120+H140+H122</f>
        <v>50.32</v>
      </c>
      <c r="I141" s="55">
        <f>I120+I140+I122</f>
        <v>370.75000000000006</v>
      </c>
      <c r="J141" s="55">
        <f>J120+J140+J122</f>
        <v>821.55000000000007</v>
      </c>
      <c r="K141" s="56"/>
      <c r="L141" s="57">
        <f>L120+L140+L137+L130+L122</f>
        <v>0</v>
      </c>
    </row>
    <row r="142" spans="1:12" ht="15" x14ac:dyDescent="0.25">
      <c r="A142" s="82">
        <v>1</v>
      </c>
      <c r="B142" s="83">
        <v>6</v>
      </c>
      <c r="C142" s="64" t="s">
        <v>19</v>
      </c>
      <c r="D142" s="12" t="s">
        <v>20</v>
      </c>
      <c r="E142" s="247" t="s">
        <v>41</v>
      </c>
      <c r="F142" s="248">
        <v>35</v>
      </c>
      <c r="G142" s="249">
        <v>5</v>
      </c>
      <c r="H142" s="249">
        <v>8.1</v>
      </c>
      <c r="I142" s="249">
        <v>7.4</v>
      </c>
      <c r="J142" s="249">
        <v>123</v>
      </c>
      <c r="K142" s="250" t="s">
        <v>40</v>
      </c>
      <c r="L142" s="86"/>
    </row>
    <row r="143" spans="1:12" ht="15" x14ac:dyDescent="0.25">
      <c r="A143" s="87"/>
      <c r="B143" s="88"/>
      <c r="C143" s="2"/>
      <c r="D143" s="252"/>
      <c r="E143" s="247" t="s">
        <v>178</v>
      </c>
      <c r="F143" s="248" t="s">
        <v>247</v>
      </c>
      <c r="G143" s="249">
        <v>9.5</v>
      </c>
      <c r="H143" s="249">
        <v>11.7</v>
      </c>
      <c r="I143" s="249">
        <v>36</v>
      </c>
      <c r="J143" s="249">
        <v>285</v>
      </c>
      <c r="K143" s="250" t="s">
        <v>179</v>
      </c>
      <c r="L143" s="16"/>
    </row>
    <row r="144" spans="1:12" ht="15" x14ac:dyDescent="0.25">
      <c r="A144" s="87"/>
      <c r="B144" s="88"/>
      <c r="C144" s="2"/>
      <c r="D144" s="246" t="s">
        <v>21</v>
      </c>
      <c r="E144" s="247" t="s">
        <v>105</v>
      </c>
      <c r="F144" s="248">
        <v>200</v>
      </c>
      <c r="G144" s="249">
        <v>0.1</v>
      </c>
      <c r="H144" s="249">
        <v>0</v>
      </c>
      <c r="I144" s="249">
        <v>15</v>
      </c>
      <c r="J144" s="249">
        <v>60</v>
      </c>
      <c r="K144" s="250" t="s">
        <v>106</v>
      </c>
      <c r="L144" s="17"/>
    </row>
    <row r="145" spans="1:12" ht="15" x14ac:dyDescent="0.25">
      <c r="A145" s="87"/>
      <c r="B145" s="88"/>
      <c r="C145" s="2"/>
      <c r="D145" s="246" t="s">
        <v>22</v>
      </c>
      <c r="E145" s="247" t="s">
        <v>47</v>
      </c>
      <c r="F145" s="248">
        <v>50</v>
      </c>
      <c r="G145" s="249">
        <v>3.8</v>
      </c>
      <c r="H145" s="257">
        <v>0.3</v>
      </c>
      <c r="I145" s="249">
        <v>26.15</v>
      </c>
      <c r="J145" s="249">
        <v>116.5</v>
      </c>
      <c r="K145" s="252"/>
      <c r="L145" s="16"/>
    </row>
    <row r="146" spans="1:12" ht="15" x14ac:dyDescent="0.25">
      <c r="A146" s="87"/>
      <c r="B146" s="88"/>
      <c r="C146" s="2"/>
      <c r="D146" s="246"/>
      <c r="E146" s="247" t="s">
        <v>48</v>
      </c>
      <c r="F146" s="248">
        <v>25</v>
      </c>
      <c r="G146" s="249">
        <v>1.93</v>
      </c>
      <c r="H146" s="257">
        <v>0.28000000000000003</v>
      </c>
      <c r="I146" s="249">
        <v>12.68</v>
      </c>
      <c r="J146" s="249">
        <v>63.7</v>
      </c>
      <c r="K146" s="252"/>
      <c r="L146" s="16"/>
    </row>
    <row r="147" spans="1:12" ht="15.75" thickBot="1" x14ac:dyDescent="0.3">
      <c r="A147" s="90"/>
      <c r="B147" s="91"/>
      <c r="C147" s="14"/>
      <c r="D147" s="53" t="s">
        <v>32</v>
      </c>
      <c r="E147" s="9"/>
      <c r="F147" s="10">
        <f>SUM(F142:F146)</f>
        <v>310</v>
      </c>
      <c r="G147" s="10">
        <f>SUM(G142:G146)</f>
        <v>20.329999999999998</v>
      </c>
      <c r="H147" s="10">
        <f>SUM(H142:H146)</f>
        <v>20.38</v>
      </c>
      <c r="I147" s="10">
        <f>SUM(I142:I146)</f>
        <v>97.22999999999999</v>
      </c>
      <c r="J147" s="10">
        <f>SUM(J142:J146)</f>
        <v>648.20000000000005</v>
      </c>
      <c r="K147" s="15"/>
      <c r="L147" s="18">
        <f>SUM(L142:L146)</f>
        <v>0</v>
      </c>
    </row>
    <row r="148" spans="1:12" ht="15" x14ac:dyDescent="0.25">
      <c r="A148" s="82">
        <v>1</v>
      </c>
      <c r="B148" s="83">
        <v>6</v>
      </c>
      <c r="C148" s="64" t="s">
        <v>49</v>
      </c>
      <c r="D148" s="12" t="s">
        <v>23</v>
      </c>
      <c r="E148" s="247" t="s">
        <v>114</v>
      </c>
      <c r="F148" s="248">
        <v>100</v>
      </c>
      <c r="G148" s="249">
        <v>0.18</v>
      </c>
      <c r="H148" s="249">
        <v>14.6</v>
      </c>
      <c r="I148" s="249" t="s">
        <v>139</v>
      </c>
      <c r="J148" s="249">
        <v>0.36</v>
      </c>
      <c r="K148" s="134"/>
      <c r="L148" s="22"/>
    </row>
    <row r="149" spans="1:12" ht="15" x14ac:dyDescent="0.25">
      <c r="A149" s="87"/>
      <c r="B149" s="88"/>
      <c r="C149" s="2"/>
      <c r="D149" s="252"/>
      <c r="E149" s="247" t="s">
        <v>52</v>
      </c>
      <c r="F149" s="248">
        <v>200</v>
      </c>
      <c r="G149" s="249">
        <v>1</v>
      </c>
      <c r="H149" s="249">
        <v>0.2</v>
      </c>
      <c r="I149" s="249">
        <v>0.2</v>
      </c>
      <c r="J149" s="249">
        <v>92</v>
      </c>
      <c r="K149" s="250" t="s">
        <v>53</v>
      </c>
      <c r="L149" s="23"/>
    </row>
    <row r="150" spans="1:12" ht="15.75" thickBot="1" x14ac:dyDescent="0.3">
      <c r="A150" s="90"/>
      <c r="B150" s="91"/>
      <c r="C150" s="14"/>
      <c r="D150" s="52" t="s">
        <v>32</v>
      </c>
      <c r="E150" s="19"/>
      <c r="F150" s="20">
        <f>SUM(F148:F149)</f>
        <v>300</v>
      </c>
      <c r="G150" s="20">
        <f>SUM(G148:G149)</f>
        <v>1.18</v>
      </c>
      <c r="H150" s="20">
        <f>SUM(H148:H149)</f>
        <v>14.799999999999999</v>
      </c>
      <c r="I150" s="20">
        <f>SUM(I148:I149)</f>
        <v>0.2</v>
      </c>
      <c r="J150" s="20">
        <f>SUM(J148:J149)</f>
        <v>92.36</v>
      </c>
      <c r="K150" s="21"/>
      <c r="L150" s="24">
        <f>L149+L148</f>
        <v>0</v>
      </c>
    </row>
    <row r="151" spans="1:12" ht="15" x14ac:dyDescent="0.25">
      <c r="A151" s="82">
        <v>1</v>
      </c>
      <c r="B151" s="97">
        <v>6</v>
      </c>
      <c r="C151" s="64" t="s">
        <v>24</v>
      </c>
      <c r="D151" s="66" t="s">
        <v>25</v>
      </c>
      <c r="E151" s="247" t="s">
        <v>180</v>
      </c>
      <c r="F151" s="248">
        <v>100</v>
      </c>
      <c r="G151" s="249">
        <v>1.2</v>
      </c>
      <c r="H151" s="249">
        <v>0.08</v>
      </c>
      <c r="I151" s="249">
        <v>12</v>
      </c>
      <c r="J151" s="128">
        <v>54</v>
      </c>
      <c r="K151" s="250" t="s">
        <v>181</v>
      </c>
      <c r="L151" s="28"/>
    </row>
    <row r="152" spans="1:12" ht="15" x14ac:dyDescent="0.25">
      <c r="A152" s="87"/>
      <c r="B152" s="88"/>
      <c r="C152" s="2"/>
      <c r="D152" s="246" t="s">
        <v>26</v>
      </c>
      <c r="E152" s="247" t="s">
        <v>182</v>
      </c>
      <c r="F152" s="248">
        <v>300</v>
      </c>
      <c r="G152" s="249">
        <v>8.5</v>
      </c>
      <c r="H152" s="249">
        <v>7.8</v>
      </c>
      <c r="I152" s="249">
        <v>28.4</v>
      </c>
      <c r="J152" s="260">
        <v>219</v>
      </c>
      <c r="K152" s="250" t="s">
        <v>183</v>
      </c>
      <c r="L152" s="29"/>
    </row>
    <row r="153" spans="1:12" ht="15" x14ac:dyDescent="0.25">
      <c r="A153" s="87"/>
      <c r="B153" s="88"/>
      <c r="C153" s="2"/>
      <c r="D153" s="246" t="s">
        <v>27</v>
      </c>
      <c r="E153" s="247" t="s">
        <v>184</v>
      </c>
      <c r="F153" s="248">
        <v>100</v>
      </c>
      <c r="G153" s="249">
        <v>14.4</v>
      </c>
      <c r="H153" s="249">
        <v>9.1</v>
      </c>
      <c r="I153" s="249">
        <v>9.1</v>
      </c>
      <c r="J153" s="261">
        <v>175</v>
      </c>
      <c r="K153" s="250" t="s">
        <v>185</v>
      </c>
      <c r="L153" s="29"/>
    </row>
    <row r="154" spans="1:12" ht="15" x14ac:dyDescent="0.25">
      <c r="A154" s="87"/>
      <c r="B154" s="88"/>
      <c r="C154" s="2"/>
      <c r="D154" s="246" t="s">
        <v>28</v>
      </c>
      <c r="E154" s="247" t="s">
        <v>186</v>
      </c>
      <c r="F154" s="248">
        <v>180</v>
      </c>
      <c r="G154" s="249">
        <v>7.7</v>
      </c>
      <c r="H154" s="249">
        <v>9.4</v>
      </c>
      <c r="I154" s="249">
        <v>42.7</v>
      </c>
      <c r="J154" s="249">
        <v>287</v>
      </c>
      <c r="K154" s="250" t="s">
        <v>187</v>
      </c>
      <c r="L154" s="29"/>
    </row>
    <row r="155" spans="1:12" ht="15" x14ac:dyDescent="0.25">
      <c r="A155" s="87"/>
      <c r="B155" s="88"/>
      <c r="C155" s="2"/>
      <c r="D155" s="246" t="s">
        <v>29</v>
      </c>
      <c r="E155" s="247" t="s">
        <v>64</v>
      </c>
      <c r="F155" s="248">
        <v>200</v>
      </c>
      <c r="G155" s="249">
        <v>0.3</v>
      </c>
      <c r="H155" s="249">
        <v>0.2</v>
      </c>
      <c r="I155" s="249">
        <v>25.1</v>
      </c>
      <c r="J155" s="260">
        <v>103</v>
      </c>
      <c r="K155" s="250" t="s">
        <v>65</v>
      </c>
      <c r="L155" s="29"/>
    </row>
    <row r="156" spans="1:12" ht="15" x14ac:dyDescent="0.25">
      <c r="A156" s="87"/>
      <c r="B156" s="88"/>
      <c r="C156" s="2"/>
      <c r="D156" s="246" t="s">
        <v>30</v>
      </c>
      <c r="E156" s="247" t="s">
        <v>47</v>
      </c>
      <c r="F156" s="248">
        <v>100</v>
      </c>
      <c r="G156" s="249">
        <v>7.6</v>
      </c>
      <c r="H156" s="249">
        <v>0.6</v>
      </c>
      <c r="I156" s="249">
        <v>52.3</v>
      </c>
      <c r="J156" s="249">
        <v>233</v>
      </c>
      <c r="K156" s="252"/>
      <c r="L156" s="29"/>
    </row>
    <row r="157" spans="1:12" ht="15" x14ac:dyDescent="0.25">
      <c r="A157" s="87"/>
      <c r="B157" s="88"/>
      <c r="C157" s="2"/>
      <c r="D157" s="246" t="s">
        <v>31</v>
      </c>
      <c r="E157" s="247" t="s">
        <v>48</v>
      </c>
      <c r="F157" s="248">
        <v>70</v>
      </c>
      <c r="G157" s="249">
        <v>5.79</v>
      </c>
      <c r="H157" s="249">
        <v>0.84</v>
      </c>
      <c r="I157" s="249">
        <v>38.04</v>
      </c>
      <c r="J157" s="249">
        <v>191.25</v>
      </c>
      <c r="K157" s="252"/>
      <c r="L157" s="29"/>
    </row>
    <row r="158" spans="1:12" ht="15.75" thickBot="1" x14ac:dyDescent="0.3">
      <c r="A158" s="90"/>
      <c r="B158" s="91"/>
      <c r="C158" s="14"/>
      <c r="D158" s="50" t="s">
        <v>32</v>
      </c>
      <c r="E158" s="25"/>
      <c r="F158" s="26">
        <f>SUM(F151:F157)</f>
        <v>1050</v>
      </c>
      <c r="G158" s="26">
        <f>SUM(G151:G157)</f>
        <v>45.49</v>
      </c>
      <c r="H158" s="26">
        <f>SUM(H151:H157)</f>
        <v>28.020000000000003</v>
      </c>
      <c r="I158" s="26">
        <f>SUM(I151:I157)</f>
        <v>207.64000000000001</v>
      </c>
      <c r="J158" s="26">
        <f>SUM(J151:J157)</f>
        <v>1262.25</v>
      </c>
      <c r="K158" s="63"/>
      <c r="L158" s="36">
        <f>SUM(L151:L157)</f>
        <v>0</v>
      </c>
    </row>
    <row r="159" spans="1:12" ht="15" x14ac:dyDescent="0.25">
      <c r="A159" s="87">
        <f>A142</f>
        <v>1</v>
      </c>
      <c r="B159" s="105">
        <v>6</v>
      </c>
      <c r="C159" s="65" t="s">
        <v>68</v>
      </c>
      <c r="D159" s="12" t="s">
        <v>20</v>
      </c>
      <c r="E159" s="247" t="s">
        <v>91</v>
      </c>
      <c r="F159" s="248">
        <v>100</v>
      </c>
      <c r="G159" s="249">
        <v>1.4</v>
      </c>
      <c r="H159" s="249">
        <v>10.1</v>
      </c>
      <c r="I159" s="249">
        <v>6</v>
      </c>
      <c r="J159" s="249">
        <v>120</v>
      </c>
      <c r="K159" s="256">
        <v>3</v>
      </c>
      <c r="L159" s="28"/>
    </row>
    <row r="160" spans="1:12" ht="15" x14ac:dyDescent="0.25">
      <c r="A160" s="87"/>
      <c r="B160" s="88"/>
      <c r="C160" s="2"/>
      <c r="D160" s="246" t="s">
        <v>28</v>
      </c>
      <c r="E160" s="247" t="s">
        <v>188</v>
      </c>
      <c r="F160" s="248">
        <v>100</v>
      </c>
      <c r="G160" s="249">
        <v>15.2</v>
      </c>
      <c r="H160" s="249">
        <v>13.2</v>
      </c>
      <c r="I160" s="249">
        <v>8.1</v>
      </c>
      <c r="J160" s="249">
        <v>212</v>
      </c>
      <c r="K160" s="250" t="s">
        <v>189</v>
      </c>
      <c r="L160" s="31"/>
    </row>
    <row r="161" spans="1:12" ht="15" x14ac:dyDescent="0.25">
      <c r="A161" s="87"/>
      <c r="B161" s="88"/>
      <c r="C161" s="2"/>
      <c r="D161" s="246" t="s">
        <v>29</v>
      </c>
      <c r="E161" s="247" t="s">
        <v>60</v>
      </c>
      <c r="F161" s="248">
        <v>230</v>
      </c>
      <c r="G161" s="249">
        <v>5.4</v>
      </c>
      <c r="H161" s="249">
        <v>10.1</v>
      </c>
      <c r="I161" s="249">
        <v>25.04</v>
      </c>
      <c r="J161" s="249">
        <v>193.2</v>
      </c>
      <c r="K161" s="250" t="s">
        <v>61</v>
      </c>
      <c r="L161" s="31"/>
    </row>
    <row r="162" spans="1:12" ht="15" x14ac:dyDescent="0.25">
      <c r="A162" s="87"/>
      <c r="B162" s="88"/>
      <c r="C162" s="2"/>
      <c r="D162" s="246" t="s">
        <v>22</v>
      </c>
      <c r="E162" s="247" t="s">
        <v>105</v>
      </c>
      <c r="F162" s="248">
        <v>200</v>
      </c>
      <c r="G162" s="249">
        <v>0.1</v>
      </c>
      <c r="H162" s="249">
        <v>0</v>
      </c>
      <c r="I162" s="249">
        <v>15</v>
      </c>
      <c r="J162" s="249">
        <v>60</v>
      </c>
      <c r="K162" s="250" t="s">
        <v>106</v>
      </c>
      <c r="L162" s="31"/>
    </row>
    <row r="163" spans="1:12" ht="15" x14ac:dyDescent="0.25">
      <c r="A163" s="87"/>
      <c r="B163" s="105"/>
      <c r="C163" s="2"/>
      <c r="D163" s="251"/>
      <c r="E163" s="247" t="s">
        <v>47</v>
      </c>
      <c r="F163" s="248">
        <v>50</v>
      </c>
      <c r="G163" s="249">
        <v>3.8</v>
      </c>
      <c r="H163" s="249">
        <v>0.3</v>
      </c>
      <c r="I163" s="249">
        <v>26.15</v>
      </c>
      <c r="J163" s="249">
        <v>116.5</v>
      </c>
      <c r="K163" s="251"/>
      <c r="L163" s="31"/>
    </row>
    <row r="164" spans="1:12" ht="15.75" thickBot="1" x14ac:dyDescent="0.3">
      <c r="A164" s="87"/>
      <c r="B164" s="105"/>
      <c r="C164" s="2"/>
      <c r="D164" s="238"/>
      <c r="E164" s="247" t="s">
        <v>48</v>
      </c>
      <c r="F164" s="248">
        <v>25</v>
      </c>
      <c r="G164" s="249">
        <v>1.93</v>
      </c>
      <c r="H164" s="249">
        <v>0.28000000000000003</v>
      </c>
      <c r="I164" s="249">
        <v>12.68</v>
      </c>
      <c r="J164" s="249">
        <v>63.75</v>
      </c>
      <c r="K164" s="238"/>
      <c r="L164" s="31"/>
    </row>
    <row r="165" spans="1:12" ht="15.75" thickBot="1" x14ac:dyDescent="0.3">
      <c r="A165" s="90"/>
      <c r="B165" s="91"/>
      <c r="C165" s="14"/>
      <c r="D165" s="136" t="s">
        <v>32</v>
      </c>
      <c r="E165" s="25"/>
      <c r="F165" s="26">
        <f>SUM(F159:F164)</f>
        <v>705</v>
      </c>
      <c r="G165" s="26">
        <f>SUM(G159:G164)</f>
        <v>27.830000000000002</v>
      </c>
      <c r="H165" s="26">
        <f>SUM(H159:H164)</f>
        <v>33.979999999999997</v>
      </c>
      <c r="I165" s="26">
        <f>SUM(I159:I164)</f>
        <v>92.97</v>
      </c>
      <c r="J165" s="26">
        <f>SUM(J159:J164)</f>
        <v>765.45</v>
      </c>
      <c r="K165" s="135"/>
      <c r="L165" s="49">
        <f>SUM(L159:L164)</f>
        <v>0</v>
      </c>
    </row>
    <row r="166" spans="1:12" ht="15" x14ac:dyDescent="0.25">
      <c r="A166" s="87">
        <v>1</v>
      </c>
      <c r="B166" s="88">
        <v>6</v>
      </c>
      <c r="C166" s="2" t="s">
        <v>83</v>
      </c>
      <c r="D166" s="12" t="s">
        <v>77</v>
      </c>
      <c r="E166" s="247" t="s">
        <v>190</v>
      </c>
      <c r="F166" s="248">
        <v>60</v>
      </c>
      <c r="G166" s="249">
        <v>3.7</v>
      </c>
      <c r="H166" s="249">
        <v>1.4</v>
      </c>
      <c r="I166" s="249">
        <v>40.9</v>
      </c>
      <c r="J166" s="249">
        <v>194</v>
      </c>
      <c r="K166" s="250" t="s">
        <v>191</v>
      </c>
      <c r="L166" s="30"/>
    </row>
    <row r="167" spans="1:12" ht="15" x14ac:dyDescent="0.25">
      <c r="A167" s="87"/>
      <c r="B167" s="88"/>
      <c r="C167" s="2"/>
      <c r="D167" s="66" t="s">
        <v>29</v>
      </c>
      <c r="E167" s="247" t="s">
        <v>154</v>
      </c>
      <c r="F167" s="248">
        <v>200</v>
      </c>
      <c r="G167" s="249">
        <v>10</v>
      </c>
      <c r="H167" s="249">
        <v>6.4</v>
      </c>
      <c r="I167" s="249">
        <v>17</v>
      </c>
      <c r="J167" s="249">
        <v>174</v>
      </c>
      <c r="K167" s="250" t="s">
        <v>155</v>
      </c>
      <c r="L167" s="29"/>
    </row>
    <row r="168" spans="1:12" ht="15.75" thickBot="1" x14ac:dyDescent="0.3">
      <c r="A168" s="87"/>
      <c r="B168" s="88"/>
      <c r="C168" s="2"/>
      <c r="D168" s="51" t="s">
        <v>32</v>
      </c>
      <c r="E168" s="33"/>
      <c r="F168" s="34">
        <f>SUM(F166:F167)</f>
        <v>260</v>
      </c>
      <c r="G168" s="34">
        <f>SUM(G166:G167)</f>
        <v>13.7</v>
      </c>
      <c r="H168" s="34">
        <f>SUM(H166:H167)</f>
        <v>7.8000000000000007</v>
      </c>
      <c r="I168" s="34">
        <f>SUM(I166:I167)</f>
        <v>57.9</v>
      </c>
      <c r="J168" s="34">
        <f>SUM(J166:J167)</f>
        <v>368</v>
      </c>
      <c r="K168" s="35"/>
      <c r="L168" s="36">
        <f>SUM(L166:L167)</f>
        <v>0</v>
      </c>
    </row>
    <row r="169" spans="1:12" ht="15.75" thickBot="1" x14ac:dyDescent="0.25">
      <c r="A169" s="107">
        <f>A142</f>
        <v>1</v>
      </c>
      <c r="B169" s="108">
        <f>B142</f>
        <v>6</v>
      </c>
      <c r="C169" s="222" t="s">
        <v>4</v>
      </c>
      <c r="D169" s="223"/>
      <c r="E169" s="54"/>
      <c r="F169" s="55">
        <f>F147+F168+F150+F158+F165</f>
        <v>2625</v>
      </c>
      <c r="G169" s="55">
        <f>G147+G150+G158+G165+G168</f>
        <v>108.53</v>
      </c>
      <c r="H169" s="55">
        <f>H147+H168+H150</f>
        <v>42.98</v>
      </c>
      <c r="I169" s="55">
        <f>I147+I168+I150</f>
        <v>155.32999999999998</v>
      </c>
      <c r="J169" s="55">
        <f>J147+J168+J150</f>
        <v>1108.56</v>
      </c>
      <c r="K169" s="56"/>
      <c r="L169" s="57">
        <f>L147+L168+L165+L158+L150</f>
        <v>0</v>
      </c>
    </row>
    <row r="170" spans="1:12" ht="15" x14ac:dyDescent="0.25">
      <c r="A170" s="82">
        <v>1</v>
      </c>
      <c r="B170" s="83">
        <v>7</v>
      </c>
      <c r="C170" s="64" t="s">
        <v>19</v>
      </c>
      <c r="D170" s="12" t="s">
        <v>20</v>
      </c>
      <c r="E170" s="247" t="s">
        <v>192</v>
      </c>
      <c r="F170" s="248">
        <v>40</v>
      </c>
      <c r="G170" s="249">
        <v>5.0999999999999996</v>
      </c>
      <c r="H170" s="249">
        <v>4.5999999999999996</v>
      </c>
      <c r="I170" s="249">
        <v>0.3</v>
      </c>
      <c r="J170" s="249">
        <v>63</v>
      </c>
      <c r="K170" s="250" t="s">
        <v>193</v>
      </c>
      <c r="L170" s="86"/>
    </row>
    <row r="171" spans="1:12" ht="15" x14ac:dyDescent="0.25">
      <c r="A171" s="87"/>
      <c r="B171" s="88"/>
      <c r="C171" s="2"/>
      <c r="D171" s="252"/>
      <c r="E171" s="247" t="s">
        <v>194</v>
      </c>
      <c r="F171" s="248" t="s">
        <v>247</v>
      </c>
      <c r="G171" s="249">
        <v>8</v>
      </c>
      <c r="H171" s="249">
        <v>14.2</v>
      </c>
      <c r="I171" s="249">
        <v>44.7</v>
      </c>
      <c r="J171" s="249">
        <v>339</v>
      </c>
      <c r="K171" s="250" t="s">
        <v>195</v>
      </c>
      <c r="L171" s="16"/>
    </row>
    <row r="172" spans="1:12" ht="15" x14ac:dyDescent="0.25">
      <c r="A172" s="87"/>
      <c r="B172" s="88"/>
      <c r="C172" s="2"/>
      <c r="D172" s="246" t="s">
        <v>21</v>
      </c>
      <c r="E172" s="247" t="s">
        <v>196</v>
      </c>
      <c r="F172" s="248">
        <v>200</v>
      </c>
      <c r="G172" s="249">
        <v>3.7</v>
      </c>
      <c r="H172" s="249">
        <v>3.8</v>
      </c>
      <c r="I172" s="249">
        <v>24.5</v>
      </c>
      <c r="J172" s="249">
        <v>147</v>
      </c>
      <c r="K172" s="250" t="s">
        <v>138</v>
      </c>
      <c r="L172" s="17"/>
    </row>
    <row r="173" spans="1:12" ht="15" x14ac:dyDescent="0.25">
      <c r="A173" s="87"/>
      <c r="B173" s="88"/>
      <c r="C173" s="2"/>
      <c r="D173" s="246" t="s">
        <v>22</v>
      </c>
      <c r="E173" s="247" t="s">
        <v>47</v>
      </c>
      <c r="F173" s="248">
        <v>50</v>
      </c>
      <c r="G173" s="249">
        <v>3.8</v>
      </c>
      <c r="H173" s="257">
        <v>0.3</v>
      </c>
      <c r="I173" s="249">
        <v>26.15</v>
      </c>
      <c r="J173" s="249">
        <v>116.5</v>
      </c>
      <c r="K173" s="252"/>
      <c r="L173" s="16"/>
    </row>
    <row r="174" spans="1:12" ht="15" x14ac:dyDescent="0.25">
      <c r="A174" s="87"/>
      <c r="B174" s="88"/>
      <c r="C174" s="2"/>
      <c r="D174" s="246"/>
      <c r="E174" s="247" t="s">
        <v>48</v>
      </c>
      <c r="F174" s="248">
        <v>25</v>
      </c>
      <c r="G174" s="249">
        <v>1.93</v>
      </c>
      <c r="H174" s="257">
        <v>0.28000000000000003</v>
      </c>
      <c r="I174" s="249">
        <v>12.68</v>
      </c>
      <c r="J174" s="249">
        <v>63.7</v>
      </c>
      <c r="K174" s="252"/>
      <c r="L174" s="16"/>
    </row>
    <row r="175" spans="1:12" ht="15.75" thickBot="1" x14ac:dyDescent="0.3">
      <c r="A175" s="90"/>
      <c r="B175" s="91"/>
      <c r="C175" s="14"/>
      <c r="D175" s="53" t="s">
        <v>32</v>
      </c>
      <c r="E175" s="9"/>
      <c r="F175" s="10">
        <f>SUM(F170:F174)</f>
        <v>315</v>
      </c>
      <c r="G175" s="10">
        <f>SUM(G170:G174)</f>
        <v>22.53</v>
      </c>
      <c r="H175" s="10">
        <f>SUM(H170:H174)</f>
        <v>23.18</v>
      </c>
      <c r="I175" s="10">
        <f>SUM(I170:I174)</f>
        <v>108.33000000000001</v>
      </c>
      <c r="J175" s="10">
        <f>SUM(J170:J174)</f>
        <v>729.2</v>
      </c>
      <c r="K175" s="15"/>
      <c r="L175" s="18">
        <f>SUM(L170:L174)</f>
        <v>0</v>
      </c>
    </row>
    <row r="176" spans="1:12" ht="15" x14ac:dyDescent="0.25">
      <c r="A176" s="82">
        <v>1</v>
      </c>
      <c r="B176" s="83">
        <v>7</v>
      </c>
      <c r="C176" s="64" t="s">
        <v>49</v>
      </c>
      <c r="D176" s="12" t="s">
        <v>23</v>
      </c>
      <c r="E176" s="247" t="s">
        <v>90</v>
      </c>
      <c r="F176" s="248">
        <v>100</v>
      </c>
      <c r="G176" s="249">
        <v>0.04</v>
      </c>
      <c r="H176" s="249">
        <v>0.04</v>
      </c>
      <c r="I176" s="249">
        <v>9.8000000000000007</v>
      </c>
      <c r="J176" s="249">
        <v>47</v>
      </c>
      <c r="K176" s="134"/>
      <c r="L176" s="22"/>
    </row>
    <row r="177" spans="1:12" ht="15" x14ac:dyDescent="0.25">
      <c r="A177" s="87"/>
      <c r="B177" s="88"/>
      <c r="C177" s="2"/>
      <c r="D177" s="252"/>
      <c r="E177" s="247" t="s">
        <v>52</v>
      </c>
      <c r="F177" s="248">
        <v>200</v>
      </c>
      <c r="G177" s="249">
        <v>1</v>
      </c>
      <c r="H177" s="249">
        <v>0.2</v>
      </c>
      <c r="I177" s="249">
        <v>0.2</v>
      </c>
      <c r="J177" s="249">
        <v>92</v>
      </c>
      <c r="K177" s="250" t="s">
        <v>53</v>
      </c>
      <c r="L177" s="23"/>
    </row>
    <row r="178" spans="1:12" ht="15.75" thickBot="1" x14ac:dyDescent="0.3">
      <c r="A178" s="90"/>
      <c r="B178" s="91"/>
      <c r="C178" s="14"/>
      <c r="D178" s="52" t="s">
        <v>32</v>
      </c>
      <c r="E178" s="19"/>
      <c r="F178" s="20">
        <f>SUM(F176:F177)</f>
        <v>300</v>
      </c>
      <c r="G178" s="20">
        <f>SUM(G176:G177)</f>
        <v>1.04</v>
      </c>
      <c r="H178" s="20">
        <f>SUM(H176:H177)</f>
        <v>0.24000000000000002</v>
      </c>
      <c r="I178" s="20">
        <f>SUM(I176:I177)</f>
        <v>10</v>
      </c>
      <c r="J178" s="20">
        <f>SUM(J176:J177)</f>
        <v>139</v>
      </c>
      <c r="K178" s="21"/>
      <c r="L178" s="24">
        <f>L177+L176</f>
        <v>0</v>
      </c>
    </row>
    <row r="179" spans="1:12" ht="15" x14ac:dyDescent="0.25">
      <c r="A179" s="82">
        <v>1</v>
      </c>
      <c r="B179" s="97">
        <v>7</v>
      </c>
      <c r="C179" s="64" t="s">
        <v>24</v>
      </c>
      <c r="D179" s="66" t="s">
        <v>25</v>
      </c>
      <c r="E179" s="247" t="s">
        <v>197</v>
      </c>
      <c r="F179" s="248">
        <v>100</v>
      </c>
      <c r="G179" s="249">
        <v>1.6</v>
      </c>
      <c r="H179" s="249">
        <v>10.1</v>
      </c>
      <c r="I179" s="249">
        <v>9.6</v>
      </c>
      <c r="J179" s="131">
        <v>136</v>
      </c>
      <c r="K179" s="262">
        <v>41365</v>
      </c>
      <c r="L179" s="28"/>
    </row>
    <row r="180" spans="1:12" ht="15" x14ac:dyDescent="0.25">
      <c r="A180" s="87"/>
      <c r="B180" s="88"/>
      <c r="C180" s="2"/>
      <c r="D180" s="246" t="s">
        <v>26</v>
      </c>
      <c r="E180" s="247" t="s">
        <v>198</v>
      </c>
      <c r="F180" s="248">
        <v>300</v>
      </c>
      <c r="G180" s="249">
        <v>1.8</v>
      </c>
      <c r="H180" s="249">
        <v>16.2</v>
      </c>
      <c r="I180" s="249">
        <v>10.6</v>
      </c>
      <c r="J180" s="254">
        <v>79</v>
      </c>
      <c r="K180" s="250" t="s">
        <v>57</v>
      </c>
      <c r="L180" s="29"/>
    </row>
    <row r="181" spans="1:12" ht="15" x14ac:dyDescent="0.25">
      <c r="A181" s="87"/>
      <c r="B181" s="88"/>
      <c r="C181" s="2"/>
      <c r="D181" s="246" t="s">
        <v>27</v>
      </c>
      <c r="E181" s="247" t="s">
        <v>199</v>
      </c>
      <c r="F181" s="248">
        <v>280</v>
      </c>
      <c r="G181" s="249">
        <v>21.8</v>
      </c>
      <c r="H181" s="249">
        <v>24.4</v>
      </c>
      <c r="I181" s="249">
        <v>21.6</v>
      </c>
      <c r="J181" s="254">
        <v>393</v>
      </c>
      <c r="K181" s="250" t="s">
        <v>200</v>
      </c>
      <c r="L181" s="29"/>
    </row>
    <row r="182" spans="1:12" ht="15" x14ac:dyDescent="0.25">
      <c r="A182" s="87"/>
      <c r="B182" s="88"/>
      <c r="C182" s="2"/>
      <c r="D182" s="246" t="s">
        <v>28</v>
      </c>
      <c r="E182" s="247" t="s">
        <v>98</v>
      </c>
      <c r="F182" s="248">
        <v>200</v>
      </c>
      <c r="G182" s="249">
        <v>5.65</v>
      </c>
      <c r="H182" s="249">
        <v>0.67</v>
      </c>
      <c r="I182" s="249">
        <v>29.04</v>
      </c>
      <c r="J182" s="249">
        <v>149.9</v>
      </c>
      <c r="K182" s="250" t="s">
        <v>99</v>
      </c>
      <c r="L182" s="29"/>
    </row>
    <row r="183" spans="1:12" ht="15" x14ac:dyDescent="0.25">
      <c r="A183" s="87"/>
      <c r="B183" s="88"/>
      <c r="C183" s="2"/>
      <c r="D183" s="246" t="s">
        <v>29</v>
      </c>
      <c r="E183" s="247" t="s">
        <v>98</v>
      </c>
      <c r="F183" s="248">
        <v>200</v>
      </c>
      <c r="G183" s="249">
        <v>0.5</v>
      </c>
      <c r="H183" s="249">
        <v>0</v>
      </c>
      <c r="I183" s="249">
        <v>27</v>
      </c>
      <c r="J183" s="249">
        <v>110</v>
      </c>
      <c r="K183" s="250" t="s">
        <v>99</v>
      </c>
      <c r="L183" s="29"/>
    </row>
    <row r="184" spans="1:12" ht="15" x14ac:dyDescent="0.25">
      <c r="A184" s="87"/>
      <c r="B184" s="88"/>
      <c r="C184" s="2"/>
      <c r="D184" s="246" t="s">
        <v>30</v>
      </c>
      <c r="E184" s="247" t="s">
        <v>47</v>
      </c>
      <c r="F184" s="248">
        <v>100</v>
      </c>
      <c r="G184" s="249">
        <v>7.6</v>
      </c>
      <c r="H184" s="249">
        <v>0.6</v>
      </c>
      <c r="I184" s="249">
        <v>52.3</v>
      </c>
      <c r="J184" s="249">
        <v>233</v>
      </c>
      <c r="K184" s="252"/>
      <c r="L184" s="29"/>
    </row>
    <row r="185" spans="1:12" ht="15" x14ac:dyDescent="0.25">
      <c r="A185" s="87"/>
      <c r="B185" s="88"/>
      <c r="C185" s="2"/>
      <c r="D185" s="246" t="s">
        <v>31</v>
      </c>
      <c r="E185" s="247" t="s">
        <v>48</v>
      </c>
      <c r="F185" s="248">
        <v>70</v>
      </c>
      <c r="G185" s="249">
        <v>5.79</v>
      </c>
      <c r="H185" s="249">
        <v>0.84</v>
      </c>
      <c r="I185" s="249">
        <v>38.04</v>
      </c>
      <c r="J185" s="249">
        <v>191.25</v>
      </c>
      <c r="K185" s="252"/>
      <c r="L185" s="29"/>
    </row>
    <row r="186" spans="1:12" ht="15.75" thickBot="1" x14ac:dyDescent="0.3">
      <c r="A186" s="90"/>
      <c r="B186" s="91"/>
      <c r="C186" s="14"/>
      <c r="D186" s="50" t="s">
        <v>32</v>
      </c>
      <c r="E186" s="25"/>
      <c r="F186" s="26">
        <f>SUM(F179:F185)</f>
        <v>1250</v>
      </c>
      <c r="G186" s="26">
        <f>SUM(G179:G185)</f>
        <v>44.74</v>
      </c>
      <c r="H186" s="26">
        <f>SUM(H179:H185)</f>
        <v>52.81</v>
      </c>
      <c r="I186" s="26">
        <f>SUM(I179:I185)</f>
        <v>188.17999999999998</v>
      </c>
      <c r="J186" s="26">
        <f>SUM(J179:J185)</f>
        <v>1292.1500000000001</v>
      </c>
      <c r="K186" s="63"/>
      <c r="L186" s="36">
        <f>SUM(L179:L185)</f>
        <v>0</v>
      </c>
    </row>
    <row r="187" spans="1:12" ht="15" x14ac:dyDescent="0.25">
      <c r="A187" s="87">
        <f>A170</f>
        <v>1</v>
      </c>
      <c r="B187" s="105">
        <v>7</v>
      </c>
      <c r="C187" s="65" t="s">
        <v>68</v>
      </c>
      <c r="D187" s="12" t="s">
        <v>20</v>
      </c>
      <c r="E187" s="247" t="s">
        <v>201</v>
      </c>
      <c r="F187" s="248">
        <v>100</v>
      </c>
      <c r="G187" s="249">
        <v>2.8</v>
      </c>
      <c r="H187" s="249">
        <v>12.1</v>
      </c>
      <c r="I187" s="249">
        <v>7.1</v>
      </c>
      <c r="J187" s="249">
        <v>148</v>
      </c>
      <c r="K187" s="250" t="s">
        <v>116</v>
      </c>
      <c r="L187" s="28"/>
    </row>
    <row r="188" spans="1:12" ht="15" x14ac:dyDescent="0.25">
      <c r="A188" s="87"/>
      <c r="B188" s="88"/>
      <c r="C188" s="2"/>
      <c r="D188" s="246" t="s">
        <v>28</v>
      </c>
      <c r="E188" s="247" t="s">
        <v>202</v>
      </c>
      <c r="F188" s="248" t="s">
        <v>255</v>
      </c>
      <c r="G188" s="249">
        <v>56</v>
      </c>
      <c r="H188" s="249">
        <v>58</v>
      </c>
      <c r="I188" s="249">
        <v>40.799999999999997</v>
      </c>
      <c r="J188" s="249">
        <v>991</v>
      </c>
      <c r="K188" s="250" t="s">
        <v>204</v>
      </c>
      <c r="L188" s="31"/>
    </row>
    <row r="189" spans="1:12" ht="15" x14ac:dyDescent="0.25">
      <c r="A189" s="87"/>
      <c r="B189" s="88"/>
      <c r="C189" s="2"/>
      <c r="D189" s="246" t="s">
        <v>29</v>
      </c>
      <c r="E189" s="247" t="s">
        <v>75</v>
      </c>
      <c r="F189" s="248">
        <v>200</v>
      </c>
      <c r="G189" s="249">
        <v>0.1</v>
      </c>
      <c r="H189" s="249">
        <v>0</v>
      </c>
      <c r="I189" s="249">
        <v>15.2</v>
      </c>
      <c r="J189" s="249">
        <v>61</v>
      </c>
      <c r="K189" s="250" t="s">
        <v>76</v>
      </c>
      <c r="L189" s="31"/>
    </row>
    <row r="190" spans="1:12" ht="15" x14ac:dyDescent="0.25">
      <c r="A190" s="87"/>
      <c r="B190" s="88"/>
      <c r="C190" s="2"/>
      <c r="D190" s="246" t="s">
        <v>22</v>
      </c>
      <c r="E190" s="247" t="s">
        <v>47</v>
      </c>
      <c r="F190" s="248">
        <v>50</v>
      </c>
      <c r="G190" s="249">
        <v>3.8</v>
      </c>
      <c r="H190" s="249">
        <v>0.3</v>
      </c>
      <c r="I190" s="249">
        <v>26.15</v>
      </c>
      <c r="J190" s="249">
        <v>116.5</v>
      </c>
      <c r="K190" s="251"/>
      <c r="L190" s="31"/>
    </row>
    <row r="191" spans="1:12" ht="15.75" thickBot="1" x14ac:dyDescent="0.3">
      <c r="A191" s="87"/>
      <c r="B191" s="88"/>
      <c r="C191" s="2"/>
      <c r="D191" s="251"/>
      <c r="E191" s="247" t="s">
        <v>48</v>
      </c>
      <c r="F191" s="248">
        <v>25</v>
      </c>
      <c r="G191" s="249">
        <v>1.93</v>
      </c>
      <c r="H191" s="249">
        <v>0.28000000000000003</v>
      </c>
      <c r="I191" s="249">
        <v>12.68</v>
      </c>
      <c r="J191" s="249">
        <v>63.75</v>
      </c>
      <c r="K191" s="238"/>
      <c r="L191" s="31"/>
    </row>
    <row r="192" spans="1:12" ht="15.75" thickBot="1" x14ac:dyDescent="0.3">
      <c r="A192" s="90"/>
      <c r="B192" s="91"/>
      <c r="C192" s="14"/>
      <c r="D192" s="50" t="s">
        <v>32</v>
      </c>
      <c r="E192" s="25"/>
      <c r="F192" s="26">
        <f>SUM(F187:F191)</f>
        <v>375</v>
      </c>
      <c r="G192" s="26">
        <f>SUM(G187:G191)</f>
        <v>64.63</v>
      </c>
      <c r="H192" s="26">
        <f>SUM(H187:H191)</f>
        <v>70.679999999999993</v>
      </c>
      <c r="I192" s="26">
        <f>SUM(I187:I191)</f>
        <v>101.93</v>
      </c>
      <c r="J192" s="26">
        <f>SUM(J187:J191)</f>
        <v>1380.25</v>
      </c>
      <c r="K192" s="135"/>
      <c r="L192" s="49">
        <f>SUM(L187:L191)</f>
        <v>0</v>
      </c>
    </row>
    <row r="193" spans="1:12" ht="15" x14ac:dyDescent="0.25">
      <c r="A193" s="87">
        <v>1</v>
      </c>
      <c r="B193" s="88">
        <v>7</v>
      </c>
      <c r="C193" s="2" t="s">
        <v>83</v>
      </c>
      <c r="D193" s="12" t="s">
        <v>77</v>
      </c>
      <c r="E193" s="247" t="s">
        <v>205</v>
      </c>
      <c r="F193" s="248">
        <v>60</v>
      </c>
      <c r="G193" s="249">
        <v>3.6</v>
      </c>
      <c r="H193" s="249">
        <v>1.7</v>
      </c>
      <c r="I193" s="249">
        <v>118</v>
      </c>
      <c r="J193" s="249">
        <v>118</v>
      </c>
      <c r="K193" s="250" t="s">
        <v>206</v>
      </c>
      <c r="L193" s="30"/>
    </row>
    <row r="194" spans="1:12" ht="15" x14ac:dyDescent="0.25">
      <c r="A194" s="87"/>
      <c r="B194" s="88"/>
      <c r="C194" s="2"/>
      <c r="D194" s="66" t="s">
        <v>29</v>
      </c>
      <c r="E194" s="247" t="s">
        <v>154</v>
      </c>
      <c r="F194" s="248">
        <v>200</v>
      </c>
      <c r="G194" s="249">
        <v>10</v>
      </c>
      <c r="H194" s="249">
        <v>6.4</v>
      </c>
      <c r="I194" s="249">
        <v>17</v>
      </c>
      <c r="J194" s="249">
        <v>174</v>
      </c>
      <c r="K194" s="250" t="s">
        <v>155</v>
      </c>
      <c r="L194" s="29"/>
    </row>
    <row r="195" spans="1:12" ht="15.75" thickBot="1" x14ac:dyDescent="0.3">
      <c r="A195" s="87"/>
      <c r="B195" s="88"/>
      <c r="C195" s="2"/>
      <c r="D195" s="51" t="s">
        <v>32</v>
      </c>
      <c r="E195" s="33"/>
      <c r="F195" s="34">
        <f>SUM(F193:F194)</f>
        <v>260</v>
      </c>
      <c r="G195" s="34">
        <f>SUM(G193:G194)</f>
        <v>13.6</v>
      </c>
      <c r="H195" s="34">
        <f>SUM(H193:H194)</f>
        <v>8.1</v>
      </c>
      <c r="I195" s="34">
        <f>SUM(I193:I194)</f>
        <v>135</v>
      </c>
      <c r="J195" s="34">
        <f>SUM(J193:J194)</f>
        <v>292</v>
      </c>
      <c r="K195" s="35"/>
      <c r="L195" s="36">
        <f>SUM(L193:L194)</f>
        <v>0</v>
      </c>
    </row>
    <row r="196" spans="1:12" ht="15.75" thickBot="1" x14ac:dyDescent="0.25">
      <c r="A196" s="107">
        <f>A170</f>
        <v>1</v>
      </c>
      <c r="B196" s="108">
        <f>B170</f>
        <v>7</v>
      </c>
      <c r="C196" s="222" t="s">
        <v>4</v>
      </c>
      <c r="D196" s="223"/>
      <c r="E196" s="54"/>
      <c r="F196" s="55">
        <f>F175+F195+F178+F186+F192</f>
        <v>2500</v>
      </c>
      <c r="G196" s="55">
        <f>G175+G178+G186+G192+G195</f>
        <v>146.54</v>
      </c>
      <c r="H196" s="55">
        <f>H175+H195+H178</f>
        <v>31.52</v>
      </c>
      <c r="I196" s="55">
        <f>I175+I195+I178</f>
        <v>253.33</v>
      </c>
      <c r="J196" s="55">
        <f>J175+J195+J178</f>
        <v>1160.2</v>
      </c>
      <c r="K196" s="56"/>
      <c r="L196" s="57">
        <f>L175+L195+L192+L186+L178</f>
        <v>0</v>
      </c>
    </row>
    <row r="197" spans="1:12" ht="15" x14ac:dyDescent="0.25">
      <c r="A197" s="82">
        <v>1</v>
      </c>
      <c r="B197" s="83">
        <v>8</v>
      </c>
      <c r="C197" s="64" t="s">
        <v>19</v>
      </c>
      <c r="D197" s="12" t="s">
        <v>20</v>
      </c>
      <c r="E197" s="263" t="s">
        <v>207</v>
      </c>
      <c r="F197" s="248">
        <v>100</v>
      </c>
      <c r="G197" s="249">
        <v>0.9</v>
      </c>
      <c r="H197" s="249">
        <v>10.199999999999999</v>
      </c>
      <c r="I197" s="249">
        <v>7.2</v>
      </c>
      <c r="J197" s="249">
        <v>124</v>
      </c>
      <c r="K197" s="264" t="s">
        <v>208</v>
      </c>
      <c r="L197" s="86"/>
    </row>
    <row r="198" spans="1:12" ht="15" x14ac:dyDescent="0.25">
      <c r="A198" s="87"/>
      <c r="B198" s="88"/>
      <c r="C198" s="2"/>
      <c r="D198" s="252"/>
      <c r="E198" s="247" t="s">
        <v>209</v>
      </c>
      <c r="F198" s="248">
        <v>130</v>
      </c>
      <c r="G198" s="249">
        <v>11.2</v>
      </c>
      <c r="H198" s="249">
        <v>17.399999999999999</v>
      </c>
      <c r="I198" s="249">
        <v>3</v>
      </c>
      <c r="J198" s="249">
        <v>212</v>
      </c>
      <c r="K198" s="250" t="s">
        <v>135</v>
      </c>
      <c r="L198" s="16"/>
    </row>
    <row r="199" spans="1:12" ht="15" x14ac:dyDescent="0.25">
      <c r="A199" s="87"/>
      <c r="B199" s="88"/>
      <c r="C199" s="2"/>
      <c r="D199" s="246" t="s">
        <v>21</v>
      </c>
      <c r="E199" s="247" t="s">
        <v>160</v>
      </c>
      <c r="F199" s="248">
        <v>200</v>
      </c>
      <c r="G199" s="249">
        <v>2.9</v>
      </c>
      <c r="H199" s="249">
        <v>2</v>
      </c>
      <c r="I199" s="249">
        <v>20.9</v>
      </c>
      <c r="J199" s="249">
        <v>113</v>
      </c>
      <c r="K199" s="250" t="s">
        <v>45</v>
      </c>
      <c r="L199" s="17"/>
    </row>
    <row r="200" spans="1:12" ht="15" x14ac:dyDescent="0.25">
      <c r="A200" s="87"/>
      <c r="B200" s="88"/>
      <c r="C200" s="2"/>
      <c r="D200" s="246" t="s">
        <v>22</v>
      </c>
      <c r="E200" s="247" t="s">
        <v>47</v>
      </c>
      <c r="F200" s="248">
        <v>50</v>
      </c>
      <c r="G200" s="249">
        <v>3.8</v>
      </c>
      <c r="H200" s="257">
        <v>0.3</v>
      </c>
      <c r="I200" s="249">
        <v>26.15</v>
      </c>
      <c r="J200" s="249">
        <v>116.5</v>
      </c>
      <c r="K200" s="252"/>
      <c r="L200" s="16"/>
    </row>
    <row r="201" spans="1:12" ht="15" x14ac:dyDescent="0.25">
      <c r="A201" s="87"/>
      <c r="B201" s="88"/>
      <c r="C201" s="2"/>
      <c r="D201" s="246"/>
      <c r="E201" s="247" t="s">
        <v>48</v>
      </c>
      <c r="F201" s="248">
        <v>25</v>
      </c>
      <c r="G201" s="249">
        <v>1.93</v>
      </c>
      <c r="H201" s="257">
        <v>0.28000000000000003</v>
      </c>
      <c r="I201" s="249">
        <v>12.68</v>
      </c>
      <c r="J201" s="249">
        <v>63.7</v>
      </c>
      <c r="K201" s="252"/>
      <c r="L201" s="16"/>
    </row>
    <row r="202" spans="1:12" ht="15.75" thickBot="1" x14ac:dyDescent="0.3">
      <c r="A202" s="90"/>
      <c r="B202" s="91"/>
      <c r="C202" s="14"/>
      <c r="D202" s="53" t="s">
        <v>32</v>
      </c>
      <c r="E202" s="9"/>
      <c r="F202" s="10">
        <f>SUM(F197:F201)</f>
        <v>505</v>
      </c>
      <c r="G202" s="10">
        <f>SUM(G197:G201)</f>
        <v>20.73</v>
      </c>
      <c r="H202" s="10">
        <f>SUM(H197:H201)</f>
        <v>30.18</v>
      </c>
      <c r="I202" s="10">
        <f>SUM(I197:I201)</f>
        <v>69.930000000000007</v>
      </c>
      <c r="J202" s="10">
        <f>SUM(J197:J201)</f>
        <v>629.20000000000005</v>
      </c>
      <c r="K202" s="15"/>
      <c r="L202" s="18">
        <f>SUM(L197:L201)</f>
        <v>0</v>
      </c>
    </row>
    <row r="203" spans="1:12" ht="15" x14ac:dyDescent="0.25">
      <c r="A203" s="82">
        <v>1</v>
      </c>
      <c r="B203" s="83">
        <v>8</v>
      </c>
      <c r="C203" s="64" t="s">
        <v>49</v>
      </c>
      <c r="D203" s="12" t="s">
        <v>23</v>
      </c>
      <c r="E203" s="247" t="s">
        <v>161</v>
      </c>
      <c r="F203" s="248">
        <v>100</v>
      </c>
      <c r="G203" s="249">
        <v>0.9</v>
      </c>
      <c r="H203" s="249">
        <v>0.02</v>
      </c>
      <c r="I203" s="249">
        <v>8.1</v>
      </c>
      <c r="J203" s="249">
        <v>43</v>
      </c>
      <c r="K203" s="120"/>
      <c r="L203" s="22"/>
    </row>
    <row r="204" spans="1:12" ht="15.75" thickBot="1" x14ac:dyDescent="0.3">
      <c r="A204" s="90"/>
      <c r="B204" s="91"/>
      <c r="C204" s="14"/>
      <c r="D204" s="52" t="s">
        <v>32</v>
      </c>
      <c r="E204" s="19"/>
      <c r="F204" s="20">
        <f>SUM(F203:F203)</f>
        <v>100</v>
      </c>
      <c r="G204" s="20">
        <f>SUM(G203:G203)</f>
        <v>0.9</v>
      </c>
      <c r="H204" s="20">
        <f>SUM(H203:H203)</f>
        <v>0.02</v>
      </c>
      <c r="I204" s="20">
        <f>SUM(I203:I203)</f>
        <v>8.1</v>
      </c>
      <c r="J204" s="20">
        <f>SUM(J203:J203)</f>
        <v>43</v>
      </c>
      <c r="K204" s="21"/>
      <c r="L204" s="24">
        <f>L203</f>
        <v>0</v>
      </c>
    </row>
    <row r="205" spans="1:12" ht="15" x14ac:dyDescent="0.25">
      <c r="A205" s="82">
        <v>1</v>
      </c>
      <c r="B205" s="97">
        <v>8</v>
      </c>
      <c r="C205" s="64" t="s">
        <v>24</v>
      </c>
      <c r="D205" s="66" t="s">
        <v>25</v>
      </c>
      <c r="E205" s="247" t="s">
        <v>210</v>
      </c>
      <c r="F205" s="248">
        <v>100</v>
      </c>
      <c r="G205" s="249">
        <v>1.1000000000000001</v>
      </c>
      <c r="H205" s="249">
        <v>8.08</v>
      </c>
      <c r="I205" s="249">
        <v>4.8</v>
      </c>
      <c r="J205" s="249">
        <v>96</v>
      </c>
      <c r="K205" s="259" t="s">
        <v>211</v>
      </c>
      <c r="L205" s="28"/>
    </row>
    <row r="206" spans="1:12" ht="15" x14ac:dyDescent="0.25">
      <c r="A206" s="87"/>
      <c r="B206" s="88"/>
      <c r="C206" s="2"/>
      <c r="D206" s="246" t="s">
        <v>26</v>
      </c>
      <c r="E206" s="247" t="s">
        <v>212</v>
      </c>
      <c r="F206" s="248" t="s">
        <v>256</v>
      </c>
      <c r="G206" s="249" t="s">
        <v>257</v>
      </c>
      <c r="H206" s="249" t="s">
        <v>258</v>
      </c>
      <c r="I206" s="249" t="s">
        <v>259</v>
      </c>
      <c r="J206" s="265">
        <v>113</v>
      </c>
      <c r="K206" s="250" t="s">
        <v>217</v>
      </c>
      <c r="L206" s="29"/>
    </row>
    <row r="207" spans="1:12" ht="15" x14ac:dyDescent="0.25">
      <c r="A207" s="87"/>
      <c r="B207" s="88"/>
      <c r="C207" s="2"/>
      <c r="D207" s="246" t="s">
        <v>27</v>
      </c>
      <c r="E207" s="247" t="s">
        <v>218</v>
      </c>
      <c r="F207" s="248">
        <v>140</v>
      </c>
      <c r="G207" s="249">
        <v>13.3</v>
      </c>
      <c r="H207" s="249">
        <v>7.2</v>
      </c>
      <c r="I207" s="249">
        <v>6.3</v>
      </c>
      <c r="J207" s="265">
        <v>143</v>
      </c>
      <c r="K207" s="250" t="s">
        <v>219</v>
      </c>
      <c r="L207" s="29"/>
    </row>
    <row r="208" spans="1:12" ht="15" x14ac:dyDescent="0.25">
      <c r="A208" s="87"/>
      <c r="B208" s="88"/>
      <c r="C208" s="2"/>
      <c r="D208" s="246" t="s">
        <v>28</v>
      </c>
      <c r="E208" s="247" t="s">
        <v>220</v>
      </c>
      <c r="F208" s="248">
        <v>180</v>
      </c>
      <c r="G208" s="249">
        <v>4.5999999999999996</v>
      </c>
      <c r="H208" s="249">
        <v>7.2</v>
      </c>
      <c r="I208" s="249">
        <v>40.299999999999997</v>
      </c>
      <c r="J208" s="249">
        <v>245</v>
      </c>
      <c r="K208" s="250" t="s">
        <v>153</v>
      </c>
      <c r="L208" s="29"/>
    </row>
    <row r="209" spans="1:12" ht="15" x14ac:dyDescent="0.25">
      <c r="A209" s="87"/>
      <c r="B209" s="88"/>
      <c r="C209" s="2"/>
      <c r="D209" s="246" t="s">
        <v>29</v>
      </c>
      <c r="E209" s="247" t="s">
        <v>170</v>
      </c>
      <c r="F209" s="248">
        <v>200</v>
      </c>
      <c r="G209" s="249">
        <v>0.5</v>
      </c>
      <c r="H209" s="249">
        <v>0</v>
      </c>
      <c r="I209" s="249">
        <v>27</v>
      </c>
      <c r="J209" s="249">
        <v>110</v>
      </c>
      <c r="K209" s="250" t="s">
        <v>99</v>
      </c>
      <c r="L209" s="29"/>
    </row>
    <row r="210" spans="1:12" ht="15" x14ac:dyDescent="0.25">
      <c r="A210" s="87"/>
      <c r="B210" s="88"/>
      <c r="C210" s="2"/>
      <c r="D210" s="246" t="s">
        <v>30</v>
      </c>
      <c r="E210" s="247" t="s">
        <v>47</v>
      </c>
      <c r="F210" s="248">
        <v>100</v>
      </c>
      <c r="G210" s="249">
        <v>7.6</v>
      </c>
      <c r="H210" s="249">
        <v>0.6</v>
      </c>
      <c r="I210" s="249">
        <v>52.3</v>
      </c>
      <c r="J210" s="249">
        <v>233</v>
      </c>
      <c r="K210" s="252"/>
      <c r="L210" s="29"/>
    </row>
    <row r="211" spans="1:12" ht="15" x14ac:dyDescent="0.25">
      <c r="A211" s="87"/>
      <c r="B211" s="88"/>
      <c r="C211" s="2"/>
      <c r="D211" s="246" t="s">
        <v>31</v>
      </c>
      <c r="E211" s="247" t="s">
        <v>48</v>
      </c>
      <c r="F211" s="248">
        <v>70</v>
      </c>
      <c r="G211" s="249">
        <v>5.79</v>
      </c>
      <c r="H211" s="249">
        <v>0.84</v>
      </c>
      <c r="I211" s="249">
        <v>38.04</v>
      </c>
      <c r="J211" s="249">
        <v>191.25</v>
      </c>
      <c r="K211" s="252"/>
      <c r="L211" s="29"/>
    </row>
    <row r="212" spans="1:12" ht="15.75" thickBot="1" x14ac:dyDescent="0.3">
      <c r="A212" s="90"/>
      <c r="B212" s="91"/>
      <c r="C212" s="14"/>
      <c r="D212" s="50" t="s">
        <v>32</v>
      </c>
      <c r="E212" s="25"/>
      <c r="F212" s="26">
        <f>SUM(F205:F211)</f>
        <v>790</v>
      </c>
      <c r="G212" s="26">
        <f>SUM(G205:G211)</f>
        <v>32.89</v>
      </c>
      <c r="H212" s="26">
        <f>SUM(H205:H211)</f>
        <v>23.92</v>
      </c>
      <c r="I212" s="26">
        <f>SUM(I205:I211)</f>
        <v>168.73999999999998</v>
      </c>
      <c r="J212" s="26">
        <f>SUM(J205:J211)</f>
        <v>1131.25</v>
      </c>
      <c r="K212" s="63"/>
      <c r="L212" s="36">
        <f>SUM(L205:L211)</f>
        <v>0</v>
      </c>
    </row>
    <row r="213" spans="1:12" ht="15" x14ac:dyDescent="0.25">
      <c r="A213" s="87">
        <f>A197</f>
        <v>1</v>
      </c>
      <c r="B213" s="105">
        <v>8</v>
      </c>
      <c r="C213" s="65" t="s">
        <v>68</v>
      </c>
      <c r="D213" s="12" t="s">
        <v>20</v>
      </c>
      <c r="E213" s="247" t="s">
        <v>221</v>
      </c>
      <c r="F213" s="248">
        <v>100</v>
      </c>
      <c r="G213" s="249">
        <v>1.5</v>
      </c>
      <c r="H213" s="249">
        <v>6.5</v>
      </c>
      <c r="I213" s="249">
        <v>14.8</v>
      </c>
      <c r="J213" s="249">
        <v>124</v>
      </c>
      <c r="K213" s="250" t="s">
        <v>222</v>
      </c>
      <c r="L213" s="28"/>
    </row>
    <row r="214" spans="1:12" ht="15" x14ac:dyDescent="0.25">
      <c r="A214" s="87"/>
      <c r="B214" s="88"/>
      <c r="C214" s="2"/>
      <c r="D214" s="246" t="s">
        <v>28</v>
      </c>
      <c r="E214" s="247" t="s">
        <v>223</v>
      </c>
      <c r="F214" s="248">
        <v>100</v>
      </c>
      <c r="G214" s="249">
        <v>8.5</v>
      </c>
      <c r="H214" s="249">
        <v>8.3000000000000007</v>
      </c>
      <c r="I214" s="249">
        <v>4</v>
      </c>
      <c r="J214" s="249">
        <v>125</v>
      </c>
      <c r="K214" s="250" t="s">
        <v>224</v>
      </c>
      <c r="L214" s="31"/>
    </row>
    <row r="215" spans="1:12" ht="15" x14ac:dyDescent="0.25">
      <c r="A215" s="87"/>
      <c r="B215" s="88"/>
      <c r="C215" s="2"/>
      <c r="D215" s="246" t="s">
        <v>29</v>
      </c>
      <c r="E215" s="247" t="s">
        <v>97</v>
      </c>
      <c r="F215" s="248">
        <v>180</v>
      </c>
      <c r="G215" s="249">
        <v>6.78</v>
      </c>
      <c r="H215" s="249">
        <v>0.81</v>
      </c>
      <c r="I215" s="249">
        <v>34.840000000000003</v>
      </c>
      <c r="J215" s="249">
        <v>179.2</v>
      </c>
      <c r="K215" s="250" t="s">
        <v>74</v>
      </c>
      <c r="L215" s="31"/>
    </row>
    <row r="216" spans="1:12" ht="15" x14ac:dyDescent="0.25">
      <c r="A216" s="87"/>
      <c r="B216" s="88"/>
      <c r="C216" s="2"/>
      <c r="D216" s="246" t="s">
        <v>22</v>
      </c>
      <c r="E216" s="247" t="s">
        <v>52</v>
      </c>
      <c r="F216" s="248">
        <v>200</v>
      </c>
      <c r="G216" s="249">
        <v>1</v>
      </c>
      <c r="H216" s="249">
        <v>0.2</v>
      </c>
      <c r="I216" s="249">
        <v>0.2</v>
      </c>
      <c r="J216" s="249">
        <v>92</v>
      </c>
      <c r="K216" s="250" t="s">
        <v>53</v>
      </c>
      <c r="L216" s="31"/>
    </row>
    <row r="217" spans="1:12" ht="15" x14ac:dyDescent="0.25">
      <c r="A217" s="87"/>
      <c r="B217" s="88"/>
      <c r="C217" s="2"/>
      <c r="D217" s="251"/>
      <c r="E217" s="247" t="s">
        <v>47</v>
      </c>
      <c r="F217" s="248">
        <v>50</v>
      </c>
      <c r="G217" s="249">
        <v>3.8</v>
      </c>
      <c r="H217" s="249">
        <v>0.3</v>
      </c>
      <c r="I217" s="249">
        <v>26.15</v>
      </c>
      <c r="J217" s="249">
        <v>116.5</v>
      </c>
      <c r="K217" s="251"/>
      <c r="L217" s="31"/>
    </row>
    <row r="218" spans="1:12" ht="15.75" thickBot="1" x14ac:dyDescent="0.3">
      <c r="A218" s="87"/>
      <c r="B218" s="88"/>
      <c r="C218" s="2"/>
      <c r="D218" s="238"/>
      <c r="E218" s="247" t="s">
        <v>48</v>
      </c>
      <c r="F218" s="248">
        <v>25</v>
      </c>
      <c r="G218" s="249">
        <v>1.93</v>
      </c>
      <c r="H218" s="249">
        <v>0.28000000000000003</v>
      </c>
      <c r="I218" s="249">
        <v>12.68</v>
      </c>
      <c r="J218" s="249">
        <v>63.75</v>
      </c>
      <c r="K218" s="238"/>
      <c r="L218" s="31"/>
    </row>
    <row r="219" spans="1:12" ht="15.75" thickBot="1" x14ac:dyDescent="0.3">
      <c r="A219" s="90"/>
      <c r="B219" s="91"/>
      <c r="C219" s="14"/>
      <c r="D219" s="136" t="s">
        <v>32</v>
      </c>
      <c r="E219" s="25"/>
      <c r="F219" s="26">
        <f>SUM(F213:F218)</f>
        <v>655</v>
      </c>
      <c r="G219" s="26">
        <f>SUM(G213:G218)</f>
        <v>23.51</v>
      </c>
      <c r="H219" s="26">
        <f>SUM(H213:H218)</f>
        <v>16.39</v>
      </c>
      <c r="I219" s="26">
        <f>SUM(I213:I218)</f>
        <v>92.670000000000016</v>
      </c>
      <c r="J219" s="26">
        <f>SUM(J213:J218)</f>
        <v>700.45</v>
      </c>
      <c r="K219" s="135"/>
      <c r="L219" s="49">
        <f>SUM(L213:L218)</f>
        <v>0</v>
      </c>
    </row>
    <row r="220" spans="1:12" ht="15" x14ac:dyDescent="0.25">
      <c r="A220" s="87">
        <v>1</v>
      </c>
      <c r="B220" s="88">
        <v>8</v>
      </c>
      <c r="C220" s="2" t="s">
        <v>83</v>
      </c>
      <c r="D220" s="12" t="s">
        <v>77</v>
      </c>
      <c r="E220" s="247" t="s">
        <v>225</v>
      </c>
      <c r="F220" s="248">
        <v>35</v>
      </c>
      <c r="G220" s="249">
        <v>2</v>
      </c>
      <c r="H220" s="249">
        <v>1.6</v>
      </c>
      <c r="I220" s="249">
        <v>26.2</v>
      </c>
      <c r="J220" s="249">
        <v>128.1</v>
      </c>
      <c r="K220" s="250" t="s">
        <v>226</v>
      </c>
      <c r="L220" s="30"/>
    </row>
    <row r="221" spans="1:12" ht="15" x14ac:dyDescent="0.25">
      <c r="A221" s="87"/>
      <c r="B221" s="88"/>
      <c r="C221" s="2"/>
      <c r="D221" s="66" t="s">
        <v>29</v>
      </c>
      <c r="E221" s="247" t="s">
        <v>81</v>
      </c>
      <c r="F221" s="248">
        <v>200</v>
      </c>
      <c r="G221" s="249">
        <v>5.8</v>
      </c>
      <c r="H221" s="249">
        <v>5</v>
      </c>
      <c r="I221" s="249">
        <v>8</v>
      </c>
      <c r="J221" s="249">
        <v>100</v>
      </c>
      <c r="K221" s="250" t="s">
        <v>82</v>
      </c>
      <c r="L221" s="29"/>
    </row>
    <row r="222" spans="1:12" ht="15.75" thickBot="1" x14ac:dyDescent="0.3">
      <c r="A222" s="87"/>
      <c r="B222" s="88"/>
      <c r="C222" s="2"/>
      <c r="D222" s="51" t="s">
        <v>32</v>
      </c>
      <c r="E222" s="33"/>
      <c r="F222" s="34">
        <f>SUM(F220:F221)</f>
        <v>235</v>
      </c>
      <c r="G222" s="34">
        <f>SUM(G220:G221)</f>
        <v>7.8</v>
      </c>
      <c r="H222" s="34">
        <f>SUM(H220:H221)</f>
        <v>6.6</v>
      </c>
      <c r="I222" s="34">
        <f>SUM(I220:I221)</f>
        <v>34.200000000000003</v>
      </c>
      <c r="J222" s="34">
        <f>SUM(J220:J221)</f>
        <v>228.1</v>
      </c>
      <c r="K222" s="35"/>
      <c r="L222" s="36">
        <f>SUM(L220:L221)</f>
        <v>0</v>
      </c>
    </row>
    <row r="223" spans="1:12" ht="15.75" thickBot="1" x14ac:dyDescent="0.25">
      <c r="A223" s="107">
        <f>A197</f>
        <v>1</v>
      </c>
      <c r="B223" s="108">
        <f>B197</f>
        <v>8</v>
      </c>
      <c r="C223" s="222" t="s">
        <v>4</v>
      </c>
      <c r="D223" s="223"/>
      <c r="E223" s="54"/>
      <c r="F223" s="55">
        <f>F202+F222+F204+F212+F219</f>
        <v>2285</v>
      </c>
      <c r="G223" s="55">
        <f>G202+G204+G212+G219+G222</f>
        <v>85.83</v>
      </c>
      <c r="H223" s="55">
        <f>H202+H222+H204</f>
        <v>36.800000000000004</v>
      </c>
      <c r="I223" s="55">
        <f>I202+I222+I204</f>
        <v>112.23</v>
      </c>
      <c r="J223" s="55">
        <f>J202+J222+J204</f>
        <v>900.30000000000007</v>
      </c>
      <c r="K223" s="56"/>
      <c r="L223" s="57">
        <f>L202+L222+L219+L212+L204</f>
        <v>0</v>
      </c>
    </row>
    <row r="224" spans="1:12" ht="15" x14ac:dyDescent="0.25">
      <c r="A224" s="82">
        <v>1</v>
      </c>
      <c r="B224" s="83">
        <v>9</v>
      </c>
      <c r="C224" s="64" t="s">
        <v>19</v>
      </c>
      <c r="D224" s="12" t="s">
        <v>20</v>
      </c>
      <c r="E224" s="247" t="s">
        <v>108</v>
      </c>
      <c r="F224" s="248">
        <v>20</v>
      </c>
      <c r="G224" s="249">
        <v>1.6</v>
      </c>
      <c r="H224" s="249">
        <v>16.7</v>
      </c>
      <c r="I224" s="249">
        <v>10</v>
      </c>
      <c r="J224" s="249">
        <v>197</v>
      </c>
      <c r="K224" s="250" t="s">
        <v>109</v>
      </c>
      <c r="L224" s="86"/>
    </row>
    <row r="225" spans="1:12" ht="15" x14ac:dyDescent="0.25">
      <c r="A225" s="87"/>
      <c r="B225" s="88"/>
      <c r="C225" s="2"/>
      <c r="D225" s="252"/>
      <c r="E225" s="247" t="s">
        <v>86</v>
      </c>
      <c r="F225" s="248" t="s">
        <v>247</v>
      </c>
      <c r="G225" s="249">
        <v>11.45</v>
      </c>
      <c r="H225" s="249">
        <v>16.100000000000001</v>
      </c>
      <c r="I225" s="249">
        <v>40.75</v>
      </c>
      <c r="J225" s="249">
        <v>353.7</v>
      </c>
      <c r="K225" s="250" t="s">
        <v>87</v>
      </c>
      <c r="L225" s="16"/>
    </row>
    <row r="226" spans="1:12" ht="15" x14ac:dyDescent="0.25">
      <c r="A226" s="87"/>
      <c r="B226" s="88"/>
      <c r="C226" s="2"/>
      <c r="D226" s="246" t="s">
        <v>21</v>
      </c>
      <c r="E226" s="247" t="s">
        <v>88</v>
      </c>
      <c r="F226" s="248">
        <v>200</v>
      </c>
      <c r="G226" s="249">
        <v>4.8499999999999996</v>
      </c>
      <c r="H226" s="249">
        <v>5.04</v>
      </c>
      <c r="I226" s="249">
        <v>32.729999999999997</v>
      </c>
      <c r="J226" s="249">
        <v>195.71</v>
      </c>
      <c r="K226" s="250" t="s">
        <v>89</v>
      </c>
      <c r="L226" s="17"/>
    </row>
    <row r="227" spans="1:12" ht="15" x14ac:dyDescent="0.25">
      <c r="A227" s="87"/>
      <c r="B227" s="88"/>
      <c r="C227" s="2"/>
      <c r="D227" s="246" t="s">
        <v>22</v>
      </c>
      <c r="E227" s="247" t="s">
        <v>47</v>
      </c>
      <c r="F227" s="248">
        <v>50</v>
      </c>
      <c r="G227" s="249">
        <v>3.8</v>
      </c>
      <c r="H227" s="257">
        <v>0.3</v>
      </c>
      <c r="I227" s="249">
        <v>26.15</v>
      </c>
      <c r="J227" s="249">
        <v>116.5</v>
      </c>
      <c r="K227" s="252"/>
      <c r="L227" s="16"/>
    </row>
    <row r="228" spans="1:12" ht="15" x14ac:dyDescent="0.25">
      <c r="A228" s="87"/>
      <c r="B228" s="88"/>
      <c r="C228" s="2"/>
      <c r="D228" s="246"/>
      <c r="E228" s="247" t="s">
        <v>48</v>
      </c>
      <c r="F228" s="248">
        <v>25</v>
      </c>
      <c r="G228" s="249">
        <v>1.93</v>
      </c>
      <c r="H228" s="257">
        <v>0.28000000000000003</v>
      </c>
      <c r="I228" s="249">
        <v>12.68</v>
      </c>
      <c r="J228" s="249">
        <v>63.7</v>
      </c>
      <c r="K228" s="252"/>
      <c r="L228" s="16"/>
    </row>
    <row r="229" spans="1:12" ht="15.75" thickBot="1" x14ac:dyDescent="0.3">
      <c r="A229" s="90"/>
      <c r="B229" s="91"/>
      <c r="C229" s="14"/>
      <c r="D229" s="53" t="s">
        <v>32</v>
      </c>
      <c r="E229" s="9"/>
      <c r="F229" s="10">
        <f>SUM(F224:F228)</f>
        <v>295</v>
      </c>
      <c r="G229" s="10">
        <f>SUM(G224:G228)</f>
        <v>23.63</v>
      </c>
      <c r="H229" s="10">
        <f>SUM(H224:H228)</f>
        <v>38.419999999999995</v>
      </c>
      <c r="I229" s="10">
        <f>SUM(I224:I228)</f>
        <v>122.31</v>
      </c>
      <c r="J229" s="10">
        <f>SUM(J224:J228)</f>
        <v>926.61000000000013</v>
      </c>
      <c r="K229" s="15"/>
      <c r="L229" s="18">
        <f>SUM(L224:L228)</f>
        <v>0</v>
      </c>
    </row>
    <row r="230" spans="1:12" ht="15" x14ac:dyDescent="0.25">
      <c r="A230" s="82">
        <v>1</v>
      </c>
      <c r="B230" s="83">
        <v>9</v>
      </c>
      <c r="C230" s="64" t="s">
        <v>49</v>
      </c>
      <c r="D230" s="12" t="s">
        <v>23</v>
      </c>
      <c r="E230" s="247" t="s">
        <v>114</v>
      </c>
      <c r="F230" s="248">
        <v>100</v>
      </c>
      <c r="G230" s="249">
        <v>0.18</v>
      </c>
      <c r="H230" s="249">
        <v>14.6</v>
      </c>
      <c r="I230" s="249" t="s">
        <v>139</v>
      </c>
      <c r="J230" s="249">
        <v>0.36</v>
      </c>
      <c r="K230" s="134"/>
      <c r="L230" s="22"/>
    </row>
    <row r="231" spans="1:12" ht="15" x14ac:dyDescent="0.25">
      <c r="A231" s="87"/>
      <c r="B231" s="88"/>
      <c r="C231" s="2"/>
      <c r="D231" s="252"/>
      <c r="E231" s="247" t="s">
        <v>176</v>
      </c>
      <c r="F231" s="248">
        <v>200</v>
      </c>
      <c r="G231" s="249">
        <v>5</v>
      </c>
      <c r="H231" s="249">
        <v>9.6</v>
      </c>
      <c r="I231" s="249">
        <v>112.52</v>
      </c>
      <c r="J231" s="249">
        <v>5.6</v>
      </c>
      <c r="K231" s="250" t="s">
        <v>177</v>
      </c>
      <c r="L231" s="23"/>
    </row>
    <row r="232" spans="1:12" ht="15.75" thickBot="1" x14ac:dyDescent="0.3">
      <c r="A232" s="90"/>
      <c r="B232" s="91"/>
      <c r="C232" s="14"/>
      <c r="D232" s="52" t="s">
        <v>32</v>
      </c>
      <c r="E232" s="19"/>
      <c r="F232" s="20">
        <f>SUM(F230:F231)</f>
        <v>300</v>
      </c>
      <c r="G232" s="20">
        <f>SUM(G230:G231)</f>
        <v>5.18</v>
      </c>
      <c r="H232" s="20">
        <f>SUM(H230:H231)</f>
        <v>24.2</v>
      </c>
      <c r="I232" s="20">
        <f>SUM(I230:I231)</f>
        <v>112.52</v>
      </c>
      <c r="J232" s="20">
        <f>SUM(J230:J231)</f>
        <v>5.96</v>
      </c>
      <c r="K232" s="21"/>
      <c r="L232" s="24">
        <f>L231+L230</f>
        <v>0</v>
      </c>
    </row>
    <row r="233" spans="1:12" ht="15" x14ac:dyDescent="0.25">
      <c r="A233" s="82">
        <v>1</v>
      </c>
      <c r="B233" s="97">
        <v>9</v>
      </c>
      <c r="C233" s="64" t="s">
        <v>24</v>
      </c>
      <c r="D233" s="66" t="s">
        <v>25</v>
      </c>
      <c r="E233" s="247" t="s">
        <v>227</v>
      </c>
      <c r="F233" s="248">
        <v>100</v>
      </c>
      <c r="G233" s="249">
        <v>1.6</v>
      </c>
      <c r="H233" s="249">
        <v>0.1</v>
      </c>
      <c r="I233" s="249">
        <v>15</v>
      </c>
      <c r="J233" s="249">
        <v>68</v>
      </c>
      <c r="K233" s="250" t="s">
        <v>181</v>
      </c>
      <c r="L233" s="28"/>
    </row>
    <row r="234" spans="1:12" ht="15" x14ac:dyDescent="0.25">
      <c r="A234" s="87"/>
      <c r="B234" s="88"/>
      <c r="C234" s="2"/>
      <c r="D234" s="246" t="s">
        <v>26</v>
      </c>
      <c r="E234" s="247" t="s">
        <v>228</v>
      </c>
      <c r="F234" s="248">
        <v>300</v>
      </c>
      <c r="G234" s="249">
        <v>2.4</v>
      </c>
      <c r="H234" s="249">
        <v>6.2</v>
      </c>
      <c r="I234" s="249">
        <v>15.3</v>
      </c>
      <c r="J234" s="265">
        <v>127</v>
      </c>
      <c r="K234" s="250" t="s">
        <v>229</v>
      </c>
      <c r="L234" s="29"/>
    </row>
    <row r="235" spans="1:12" ht="15" x14ac:dyDescent="0.25">
      <c r="A235" s="87"/>
      <c r="B235" s="88"/>
      <c r="C235" s="2"/>
      <c r="D235" s="246" t="s">
        <v>27</v>
      </c>
      <c r="E235" s="247" t="s">
        <v>230</v>
      </c>
      <c r="F235" s="248">
        <v>105</v>
      </c>
      <c r="G235" s="249">
        <v>15.2</v>
      </c>
      <c r="H235" s="249">
        <v>13.2</v>
      </c>
      <c r="I235" s="249">
        <v>8.1</v>
      </c>
      <c r="J235" s="265">
        <v>212</v>
      </c>
      <c r="K235" s="250" t="s">
        <v>189</v>
      </c>
      <c r="L235" s="29"/>
    </row>
    <row r="236" spans="1:12" ht="15" x14ac:dyDescent="0.25">
      <c r="A236" s="87"/>
      <c r="B236" s="88"/>
      <c r="C236" s="2"/>
      <c r="D236" s="246" t="s">
        <v>28</v>
      </c>
      <c r="E236" s="247" t="s">
        <v>231</v>
      </c>
      <c r="F236" s="248">
        <v>200</v>
      </c>
      <c r="G236" s="249">
        <v>4</v>
      </c>
      <c r="H236" s="249">
        <v>13.5</v>
      </c>
      <c r="I236" s="249">
        <v>16</v>
      </c>
      <c r="J236" s="249">
        <v>201</v>
      </c>
      <c r="K236" s="250" t="s">
        <v>232</v>
      </c>
      <c r="L236" s="29"/>
    </row>
    <row r="237" spans="1:12" ht="15" x14ac:dyDescent="0.25">
      <c r="A237" s="87"/>
      <c r="B237" s="88"/>
      <c r="C237" s="2"/>
      <c r="D237" s="246" t="s">
        <v>29</v>
      </c>
      <c r="E237" s="247" t="s">
        <v>130</v>
      </c>
      <c r="F237" s="248">
        <v>200</v>
      </c>
      <c r="G237" s="249">
        <v>1.4</v>
      </c>
      <c r="H237" s="249">
        <v>0</v>
      </c>
      <c r="I237" s="249">
        <v>29</v>
      </c>
      <c r="J237" s="249">
        <v>122</v>
      </c>
      <c r="K237" s="250" t="s">
        <v>131</v>
      </c>
      <c r="L237" s="29"/>
    </row>
    <row r="238" spans="1:12" ht="15" x14ac:dyDescent="0.25">
      <c r="A238" s="87"/>
      <c r="B238" s="88"/>
      <c r="C238" s="2"/>
      <c r="D238" s="246" t="s">
        <v>30</v>
      </c>
      <c r="E238" s="247" t="s">
        <v>47</v>
      </c>
      <c r="F238" s="248">
        <v>100</v>
      </c>
      <c r="G238" s="249">
        <v>7.6</v>
      </c>
      <c r="H238" s="249">
        <v>0.6</v>
      </c>
      <c r="I238" s="249">
        <v>52.3</v>
      </c>
      <c r="J238" s="249">
        <v>233</v>
      </c>
      <c r="K238" s="252"/>
      <c r="L238" s="29"/>
    </row>
    <row r="239" spans="1:12" ht="15" x14ac:dyDescent="0.25">
      <c r="A239" s="87"/>
      <c r="B239" s="88"/>
      <c r="C239" s="2"/>
      <c r="D239" s="246" t="s">
        <v>31</v>
      </c>
      <c r="E239" s="247" t="s">
        <v>48</v>
      </c>
      <c r="F239" s="248">
        <v>70</v>
      </c>
      <c r="G239" s="249">
        <v>5.79</v>
      </c>
      <c r="H239" s="249">
        <v>0.84</v>
      </c>
      <c r="I239" s="249">
        <v>38.04</v>
      </c>
      <c r="J239" s="249">
        <v>191.25</v>
      </c>
      <c r="K239" s="252"/>
      <c r="L239" s="29"/>
    </row>
    <row r="240" spans="1:12" ht="15.75" thickBot="1" x14ac:dyDescent="0.3">
      <c r="A240" s="90"/>
      <c r="B240" s="91"/>
      <c r="C240" s="14"/>
      <c r="D240" s="50" t="s">
        <v>32</v>
      </c>
      <c r="E240" s="25"/>
      <c r="F240" s="26">
        <f>SUM(F233:F239)</f>
        <v>1075</v>
      </c>
      <c r="G240" s="26">
        <f>SUM(G233:G239)</f>
        <v>37.989999999999995</v>
      </c>
      <c r="H240" s="26">
        <f>SUM(H233:H239)</f>
        <v>34.440000000000005</v>
      </c>
      <c r="I240" s="26">
        <f>SUM(I233:I239)</f>
        <v>173.73999999999998</v>
      </c>
      <c r="J240" s="26">
        <f>SUM(J233:J239)</f>
        <v>1154.25</v>
      </c>
      <c r="K240" s="63"/>
      <c r="L240" s="36">
        <f>SUM(L233:L239)</f>
        <v>0</v>
      </c>
    </row>
    <row r="241" spans="1:12" ht="15" x14ac:dyDescent="0.25">
      <c r="A241" s="87">
        <f>A224</f>
        <v>1</v>
      </c>
      <c r="B241" s="105">
        <v>9</v>
      </c>
      <c r="C241" s="65" t="s">
        <v>68</v>
      </c>
      <c r="D241" s="12" t="s">
        <v>20</v>
      </c>
      <c r="E241" s="247" t="s">
        <v>233</v>
      </c>
      <c r="F241" s="248">
        <v>100</v>
      </c>
      <c r="G241" s="249">
        <v>1.6</v>
      </c>
      <c r="H241" s="249">
        <v>10.1</v>
      </c>
      <c r="I241" s="249">
        <v>3</v>
      </c>
      <c r="J241" s="249">
        <v>109</v>
      </c>
      <c r="K241" s="250" t="s">
        <v>127</v>
      </c>
      <c r="L241" s="28"/>
    </row>
    <row r="242" spans="1:12" ht="15" x14ac:dyDescent="0.25">
      <c r="A242" s="87"/>
      <c r="B242" s="88"/>
      <c r="C242" s="2"/>
      <c r="D242" s="246" t="s">
        <v>28</v>
      </c>
      <c r="E242" s="247" t="s">
        <v>234</v>
      </c>
      <c r="F242" s="248" t="s">
        <v>255</v>
      </c>
      <c r="G242" s="249">
        <v>10.8</v>
      </c>
      <c r="H242" s="249">
        <v>21</v>
      </c>
      <c r="I242" s="249">
        <v>40.9</v>
      </c>
      <c r="J242" s="249">
        <v>395</v>
      </c>
      <c r="K242" s="250" t="s">
        <v>235</v>
      </c>
      <c r="L242" s="31"/>
    </row>
    <row r="243" spans="1:12" ht="15" x14ac:dyDescent="0.25">
      <c r="A243" s="87"/>
      <c r="B243" s="88"/>
      <c r="C243" s="2"/>
      <c r="D243" s="246" t="s">
        <v>29</v>
      </c>
      <c r="E243" s="247" t="s">
        <v>75</v>
      </c>
      <c r="F243" s="248">
        <v>200</v>
      </c>
      <c r="G243" s="249">
        <v>0.1</v>
      </c>
      <c r="H243" s="249">
        <v>0</v>
      </c>
      <c r="I243" s="249">
        <v>15.2</v>
      </c>
      <c r="J243" s="249">
        <v>61</v>
      </c>
      <c r="K243" s="250" t="s">
        <v>76</v>
      </c>
      <c r="L243" s="31"/>
    </row>
    <row r="244" spans="1:12" ht="15" x14ac:dyDescent="0.25">
      <c r="A244" s="87"/>
      <c r="B244" s="88"/>
      <c r="C244" s="2"/>
      <c r="D244" s="246" t="s">
        <v>22</v>
      </c>
      <c r="E244" s="247" t="s">
        <v>47</v>
      </c>
      <c r="F244" s="248">
        <v>50</v>
      </c>
      <c r="G244" s="249">
        <v>3.8</v>
      </c>
      <c r="H244" s="249">
        <v>0.3</v>
      </c>
      <c r="I244" s="249">
        <v>26.15</v>
      </c>
      <c r="J244" s="249">
        <v>116.5</v>
      </c>
      <c r="K244" s="252"/>
      <c r="L244" s="31"/>
    </row>
    <row r="245" spans="1:12" ht="15" x14ac:dyDescent="0.25">
      <c r="A245" s="87"/>
      <c r="B245" s="88"/>
      <c r="C245" s="2"/>
      <c r="D245" s="251"/>
      <c r="E245" s="247" t="s">
        <v>48</v>
      </c>
      <c r="F245" s="248">
        <v>25</v>
      </c>
      <c r="G245" s="249">
        <v>1.93</v>
      </c>
      <c r="H245" s="249">
        <v>0.28000000000000003</v>
      </c>
      <c r="I245" s="249">
        <v>12.68</v>
      </c>
      <c r="J245" s="249">
        <v>63.75</v>
      </c>
      <c r="K245" s="251"/>
      <c r="L245" s="31"/>
    </row>
    <row r="246" spans="1:12" ht="15.75" thickBot="1" x14ac:dyDescent="0.3">
      <c r="A246" s="90"/>
      <c r="B246" s="91"/>
      <c r="C246" s="14"/>
      <c r="D246" s="50" t="s">
        <v>32</v>
      </c>
      <c r="E246" s="25"/>
      <c r="F246" s="26">
        <f>SUM(F241:F245)</f>
        <v>375</v>
      </c>
      <c r="G246" s="26">
        <f>SUM(G241:G245)</f>
        <v>18.23</v>
      </c>
      <c r="H246" s="26">
        <f>SUM(H241:H245)</f>
        <v>31.680000000000003</v>
      </c>
      <c r="I246" s="26">
        <f>SUM(I241:I245)</f>
        <v>97.93</v>
      </c>
      <c r="J246" s="26">
        <f>SUM(J241:J245)</f>
        <v>745.25</v>
      </c>
      <c r="K246" s="27"/>
      <c r="L246" s="49">
        <f>SUM(L241:L245)</f>
        <v>0</v>
      </c>
    </row>
    <row r="247" spans="1:12" ht="15" x14ac:dyDescent="0.25">
      <c r="A247" s="87">
        <v>1</v>
      </c>
      <c r="B247" s="88">
        <v>9</v>
      </c>
      <c r="C247" s="2" t="s">
        <v>83</v>
      </c>
      <c r="D247" s="12" t="s">
        <v>77</v>
      </c>
      <c r="E247" s="247" t="s">
        <v>132</v>
      </c>
      <c r="F247" s="248">
        <v>30</v>
      </c>
      <c r="G247" s="249">
        <v>0.8</v>
      </c>
      <c r="H247" s="249">
        <v>0.9</v>
      </c>
      <c r="I247" s="249">
        <v>23.1</v>
      </c>
      <c r="J247" s="249">
        <v>105</v>
      </c>
      <c r="K247" s="250" t="s">
        <v>133</v>
      </c>
      <c r="L247" s="30"/>
    </row>
    <row r="248" spans="1:12" ht="15" x14ac:dyDescent="0.25">
      <c r="A248" s="87"/>
      <c r="B248" s="88"/>
      <c r="C248" s="2"/>
      <c r="D248" s="66" t="s">
        <v>29</v>
      </c>
      <c r="E248" s="247" t="s">
        <v>154</v>
      </c>
      <c r="F248" s="248">
        <v>200</v>
      </c>
      <c r="G248" s="249">
        <v>10</v>
      </c>
      <c r="H248" s="249">
        <v>6.4</v>
      </c>
      <c r="I248" s="249">
        <v>17</v>
      </c>
      <c r="J248" s="249">
        <v>174</v>
      </c>
      <c r="K248" s="250" t="s">
        <v>155</v>
      </c>
      <c r="L248" s="29"/>
    </row>
    <row r="249" spans="1:12" ht="15.75" thickBot="1" x14ac:dyDescent="0.3">
      <c r="A249" s="87"/>
      <c r="B249" s="88"/>
      <c r="C249" s="2"/>
      <c r="D249" s="51" t="s">
        <v>32</v>
      </c>
      <c r="E249" s="33"/>
      <c r="F249" s="34">
        <f>SUM(F247:F248)</f>
        <v>230</v>
      </c>
      <c r="G249" s="34">
        <f>SUM(G247:G248)</f>
        <v>10.8</v>
      </c>
      <c r="H249" s="34">
        <f>SUM(H247:H248)</f>
        <v>7.3000000000000007</v>
      </c>
      <c r="I249" s="34">
        <f>SUM(I247:I248)</f>
        <v>40.1</v>
      </c>
      <c r="J249" s="34">
        <f>SUM(J247:J248)</f>
        <v>279</v>
      </c>
      <c r="K249" s="35"/>
      <c r="L249" s="36">
        <f>SUM(L247:L248)</f>
        <v>0</v>
      </c>
    </row>
    <row r="250" spans="1:12" ht="15.75" thickBot="1" x14ac:dyDescent="0.25">
      <c r="A250" s="107">
        <f>A224</f>
        <v>1</v>
      </c>
      <c r="B250" s="108">
        <f>B224</f>
        <v>9</v>
      </c>
      <c r="C250" s="222" t="s">
        <v>4</v>
      </c>
      <c r="D250" s="223"/>
      <c r="E250" s="54"/>
      <c r="F250" s="55">
        <f>F229+F249+F232+F240+F246</f>
        <v>2275</v>
      </c>
      <c r="G250" s="55">
        <f>G229+G232+G240+G246+G249</f>
        <v>95.83</v>
      </c>
      <c r="H250" s="55">
        <f>H229+H249+H232</f>
        <v>69.92</v>
      </c>
      <c r="I250" s="55">
        <f>I229+I249+I232</f>
        <v>274.93</v>
      </c>
      <c r="J250" s="55">
        <f>J229+J249+J232</f>
        <v>1211.5700000000002</v>
      </c>
      <c r="K250" s="56"/>
      <c r="L250" s="57">
        <f>L229+L249+L246+L240+L232</f>
        <v>0</v>
      </c>
    </row>
    <row r="251" spans="1:12" ht="15" x14ac:dyDescent="0.25">
      <c r="A251" s="82">
        <v>1</v>
      </c>
      <c r="B251" s="83">
        <v>10</v>
      </c>
      <c r="C251" s="64" t="s">
        <v>19</v>
      </c>
      <c r="D251" s="12" t="s">
        <v>20</v>
      </c>
      <c r="E251" s="247" t="s">
        <v>41</v>
      </c>
      <c r="F251" s="248">
        <v>35</v>
      </c>
      <c r="G251" s="249">
        <v>5</v>
      </c>
      <c r="H251" s="249">
        <v>8.1</v>
      </c>
      <c r="I251" s="249">
        <v>7.4</v>
      </c>
      <c r="J251" s="249">
        <v>123</v>
      </c>
      <c r="K251" s="250" t="s">
        <v>40</v>
      </c>
      <c r="L251" s="86"/>
    </row>
    <row r="252" spans="1:12" ht="15" x14ac:dyDescent="0.25">
      <c r="A252" s="87"/>
      <c r="B252" s="88"/>
      <c r="C252" s="2"/>
      <c r="D252" s="252"/>
      <c r="E252" s="247" t="s">
        <v>209</v>
      </c>
      <c r="F252" s="248">
        <v>130</v>
      </c>
      <c r="G252" s="249">
        <v>11.2</v>
      </c>
      <c r="H252" s="249">
        <v>17.399999999999999</v>
      </c>
      <c r="I252" s="249">
        <v>3</v>
      </c>
      <c r="J252" s="249">
        <v>212</v>
      </c>
      <c r="K252" s="250" t="s">
        <v>135</v>
      </c>
      <c r="L252" s="16"/>
    </row>
    <row r="253" spans="1:12" ht="15" x14ac:dyDescent="0.25">
      <c r="A253" s="87"/>
      <c r="B253" s="88"/>
      <c r="C253" s="2"/>
      <c r="D253" s="246" t="s">
        <v>21</v>
      </c>
      <c r="E253" s="247" t="s">
        <v>105</v>
      </c>
      <c r="F253" s="248">
        <v>200</v>
      </c>
      <c r="G253" s="249">
        <v>0.1</v>
      </c>
      <c r="H253" s="249">
        <v>0</v>
      </c>
      <c r="I253" s="249">
        <v>15</v>
      </c>
      <c r="J253" s="249">
        <v>60</v>
      </c>
      <c r="K253" s="250" t="s">
        <v>106</v>
      </c>
      <c r="L253" s="17"/>
    </row>
    <row r="254" spans="1:12" ht="15" x14ac:dyDescent="0.25">
      <c r="A254" s="87"/>
      <c r="B254" s="88"/>
      <c r="C254" s="2"/>
      <c r="D254" s="246" t="s">
        <v>22</v>
      </c>
      <c r="E254" s="247" t="s">
        <v>47</v>
      </c>
      <c r="F254" s="248">
        <v>40</v>
      </c>
      <c r="G254" s="249">
        <v>3</v>
      </c>
      <c r="H254" s="249">
        <v>0.2</v>
      </c>
      <c r="I254" s="249">
        <v>20.9</v>
      </c>
      <c r="J254" s="249">
        <v>93.2</v>
      </c>
      <c r="K254" s="252"/>
      <c r="L254" s="16"/>
    </row>
    <row r="255" spans="1:12" ht="15" x14ac:dyDescent="0.25">
      <c r="A255" s="87"/>
      <c r="B255" s="88"/>
      <c r="C255" s="2"/>
      <c r="D255" s="246"/>
      <c r="E255" s="247" t="s">
        <v>48</v>
      </c>
      <c r="F255" s="248">
        <v>25</v>
      </c>
      <c r="G255" s="249">
        <v>1.93</v>
      </c>
      <c r="H255" s="249">
        <v>0.28000000000000003</v>
      </c>
      <c r="I255" s="249">
        <v>12.68</v>
      </c>
      <c r="J255" s="249">
        <v>63.7</v>
      </c>
      <c r="K255" s="252"/>
      <c r="L255" s="16"/>
    </row>
    <row r="256" spans="1:12" ht="15.75" thickBot="1" x14ac:dyDescent="0.3">
      <c r="A256" s="90"/>
      <c r="B256" s="91"/>
      <c r="C256" s="14"/>
      <c r="D256" s="53" t="s">
        <v>32</v>
      </c>
      <c r="E256" s="9"/>
      <c r="F256" s="10">
        <f>SUM(F251:F255)</f>
        <v>430</v>
      </c>
      <c r="G256" s="10">
        <f>SUM(G251:G255)</f>
        <v>21.23</v>
      </c>
      <c r="H256" s="10">
        <f>SUM(H251:H255)</f>
        <v>25.98</v>
      </c>
      <c r="I256" s="10">
        <f>SUM(I251:I255)</f>
        <v>58.98</v>
      </c>
      <c r="J256" s="10">
        <f>SUM(J251:J255)</f>
        <v>551.9</v>
      </c>
      <c r="K256" s="15"/>
      <c r="L256" s="18">
        <f>SUM(L251:L255)</f>
        <v>0</v>
      </c>
    </row>
    <row r="257" spans="1:12" ht="15" x14ac:dyDescent="0.25">
      <c r="A257" s="82">
        <v>1</v>
      </c>
      <c r="B257" s="83">
        <v>10</v>
      </c>
      <c r="C257" s="64" t="s">
        <v>49</v>
      </c>
      <c r="D257" s="12" t="s">
        <v>23</v>
      </c>
      <c r="E257" s="247" t="s">
        <v>90</v>
      </c>
      <c r="F257" s="248">
        <v>100</v>
      </c>
      <c r="G257" s="249">
        <v>0.04</v>
      </c>
      <c r="H257" s="249">
        <v>0.04</v>
      </c>
      <c r="I257" s="249">
        <v>9.8000000000000007</v>
      </c>
      <c r="J257" s="249">
        <v>47</v>
      </c>
      <c r="K257" s="134"/>
      <c r="L257" s="22"/>
    </row>
    <row r="258" spans="1:12" ht="15" x14ac:dyDescent="0.25">
      <c r="A258" s="87"/>
      <c r="B258" s="88"/>
      <c r="C258" s="2"/>
      <c r="D258" s="252"/>
      <c r="E258" s="247" t="s">
        <v>52</v>
      </c>
      <c r="F258" s="248">
        <v>200</v>
      </c>
      <c r="G258" s="249">
        <v>1</v>
      </c>
      <c r="H258" s="249">
        <v>0.2</v>
      </c>
      <c r="I258" s="249">
        <v>0.2</v>
      </c>
      <c r="J258" s="249">
        <v>92</v>
      </c>
      <c r="K258" s="250" t="s">
        <v>53</v>
      </c>
      <c r="L258" s="23"/>
    </row>
    <row r="259" spans="1:12" ht="15.75" thickBot="1" x14ac:dyDescent="0.3">
      <c r="A259" s="90"/>
      <c r="B259" s="91"/>
      <c r="C259" s="14"/>
      <c r="D259" s="52" t="s">
        <v>32</v>
      </c>
      <c r="E259" s="19"/>
      <c r="F259" s="20">
        <f>SUM(F257:F258)</f>
        <v>300</v>
      </c>
      <c r="G259" s="20">
        <f>SUM(G257:G258)</f>
        <v>1.04</v>
      </c>
      <c r="H259" s="20">
        <f>SUM(H257:H258)</f>
        <v>0.24000000000000002</v>
      </c>
      <c r="I259" s="20">
        <f>SUM(I257:I258)</f>
        <v>10</v>
      </c>
      <c r="J259" s="20">
        <f>SUM(J257:J258)</f>
        <v>139</v>
      </c>
      <c r="K259" s="21"/>
      <c r="L259" s="24">
        <f>L258+L257</f>
        <v>0</v>
      </c>
    </row>
    <row r="260" spans="1:12" ht="15" x14ac:dyDescent="0.25">
      <c r="A260" s="82">
        <v>1</v>
      </c>
      <c r="B260" s="97">
        <v>10</v>
      </c>
      <c r="C260" s="64" t="s">
        <v>24</v>
      </c>
      <c r="D260" s="66" t="s">
        <v>25</v>
      </c>
      <c r="E260" s="247" t="s">
        <v>236</v>
      </c>
      <c r="F260" s="248">
        <v>80</v>
      </c>
      <c r="G260" s="249">
        <v>0.7</v>
      </c>
      <c r="H260" s="249">
        <v>8.1</v>
      </c>
      <c r="I260" s="249">
        <v>5.7</v>
      </c>
      <c r="J260" s="249">
        <v>99</v>
      </c>
      <c r="K260" s="262">
        <v>41518</v>
      </c>
      <c r="L260" s="28"/>
    </row>
    <row r="261" spans="1:12" ht="15" x14ac:dyDescent="0.25">
      <c r="A261" s="87"/>
      <c r="B261" s="88"/>
      <c r="C261" s="2"/>
      <c r="D261" s="246" t="s">
        <v>26</v>
      </c>
      <c r="E261" s="247" t="s">
        <v>237</v>
      </c>
      <c r="F261" s="248">
        <v>250</v>
      </c>
      <c r="G261" s="249">
        <v>2.9</v>
      </c>
      <c r="H261" s="249">
        <v>5</v>
      </c>
      <c r="I261" s="249">
        <v>13.3</v>
      </c>
      <c r="J261" s="265">
        <v>110</v>
      </c>
      <c r="K261" s="250" t="s">
        <v>238</v>
      </c>
      <c r="L261" s="29"/>
    </row>
    <row r="262" spans="1:12" ht="15" x14ac:dyDescent="0.25">
      <c r="A262" s="87"/>
      <c r="B262" s="88"/>
      <c r="C262" s="2"/>
      <c r="D262" s="246" t="s">
        <v>27</v>
      </c>
      <c r="E262" s="247" t="s">
        <v>239</v>
      </c>
      <c r="F262" s="248" t="s">
        <v>174</v>
      </c>
      <c r="G262" s="249">
        <v>10.5</v>
      </c>
      <c r="H262" s="249">
        <v>8.1999999999999993</v>
      </c>
      <c r="I262" s="249">
        <v>4</v>
      </c>
      <c r="J262" s="265">
        <v>133</v>
      </c>
      <c r="K262" s="250" t="s">
        <v>240</v>
      </c>
      <c r="L262" s="29"/>
    </row>
    <row r="263" spans="1:12" ht="15" x14ac:dyDescent="0.25">
      <c r="A263" s="87"/>
      <c r="B263" s="88"/>
      <c r="C263" s="2"/>
      <c r="D263" s="246" t="s">
        <v>28</v>
      </c>
      <c r="E263" s="247" t="s">
        <v>60</v>
      </c>
      <c r="F263" s="248">
        <v>200</v>
      </c>
      <c r="G263" s="249">
        <v>4.26</v>
      </c>
      <c r="H263" s="249">
        <v>8.08</v>
      </c>
      <c r="I263" s="249">
        <v>21.08</v>
      </c>
      <c r="J263" s="249">
        <v>184</v>
      </c>
      <c r="K263" s="250" t="s">
        <v>61</v>
      </c>
      <c r="L263" s="29"/>
    </row>
    <row r="264" spans="1:12" ht="15" x14ac:dyDescent="0.25">
      <c r="A264" s="87"/>
      <c r="B264" s="88"/>
      <c r="C264" s="2"/>
      <c r="D264" s="246" t="s">
        <v>29</v>
      </c>
      <c r="E264" s="247" t="s">
        <v>62</v>
      </c>
      <c r="F264" s="248">
        <v>30</v>
      </c>
      <c r="G264" s="249">
        <v>3.2</v>
      </c>
      <c r="H264" s="249">
        <v>11.1</v>
      </c>
      <c r="I264" s="249">
        <v>20</v>
      </c>
      <c r="J264" s="249">
        <v>196</v>
      </c>
      <c r="K264" s="250" t="s">
        <v>63</v>
      </c>
      <c r="L264" s="29"/>
    </row>
    <row r="265" spans="1:12" ht="15" x14ac:dyDescent="0.25">
      <c r="A265" s="87"/>
      <c r="B265" s="88"/>
      <c r="C265" s="2"/>
      <c r="D265" s="246" t="s">
        <v>30</v>
      </c>
      <c r="E265" s="247" t="s">
        <v>170</v>
      </c>
      <c r="F265" s="248">
        <v>200</v>
      </c>
      <c r="G265" s="249">
        <v>0.5</v>
      </c>
      <c r="H265" s="249">
        <v>0</v>
      </c>
      <c r="I265" s="249">
        <v>27</v>
      </c>
      <c r="J265" s="249">
        <v>110</v>
      </c>
      <c r="K265" s="250" t="s">
        <v>99</v>
      </c>
      <c r="L265" s="29"/>
    </row>
    <row r="266" spans="1:12" ht="15" x14ac:dyDescent="0.25">
      <c r="A266" s="87"/>
      <c r="B266" s="88"/>
      <c r="C266" s="2"/>
      <c r="D266" s="246" t="s">
        <v>31</v>
      </c>
      <c r="E266" s="247" t="s">
        <v>48</v>
      </c>
      <c r="F266" s="248">
        <v>30</v>
      </c>
      <c r="G266" s="249">
        <v>2.8</v>
      </c>
      <c r="H266" s="249">
        <v>0.42</v>
      </c>
      <c r="I266" s="249">
        <v>19</v>
      </c>
      <c r="J266" s="249">
        <v>95</v>
      </c>
      <c r="K266" s="252"/>
      <c r="L266" s="29"/>
    </row>
    <row r="267" spans="1:12" ht="15.75" thickBot="1" x14ac:dyDescent="0.3">
      <c r="A267" s="90"/>
      <c r="B267" s="91"/>
      <c r="C267" s="14"/>
      <c r="D267" s="50" t="s">
        <v>32</v>
      </c>
      <c r="E267" s="25"/>
      <c r="F267" s="26">
        <f>SUM(F260:F266)</f>
        <v>790</v>
      </c>
      <c r="G267" s="26">
        <f>SUM(G260:G266)</f>
        <v>24.86</v>
      </c>
      <c r="H267" s="26">
        <f>SUM(H260:H266)</f>
        <v>40.9</v>
      </c>
      <c r="I267" s="26">
        <f>SUM(I260:I266)</f>
        <v>110.08</v>
      </c>
      <c r="J267" s="26">
        <f>SUM(J260:J266)</f>
        <v>927</v>
      </c>
      <c r="K267" s="63"/>
      <c r="L267" s="36">
        <f>SUM(L260:L266)</f>
        <v>0</v>
      </c>
    </row>
    <row r="268" spans="1:12" ht="15" x14ac:dyDescent="0.25">
      <c r="A268" s="82">
        <f>A251</f>
        <v>1</v>
      </c>
      <c r="B268" s="97">
        <v>10</v>
      </c>
      <c r="C268" s="201" t="s">
        <v>68</v>
      </c>
      <c r="D268" s="12" t="s">
        <v>20</v>
      </c>
      <c r="E268" s="247" t="s">
        <v>241</v>
      </c>
      <c r="F268" s="248">
        <v>80</v>
      </c>
      <c r="G268" s="249">
        <v>1</v>
      </c>
      <c r="H268" s="249">
        <v>8.6</v>
      </c>
      <c r="I268" s="249">
        <v>5.4</v>
      </c>
      <c r="J268" s="249">
        <v>104</v>
      </c>
      <c r="K268" s="250" t="s">
        <v>70</v>
      </c>
      <c r="L268" s="28"/>
    </row>
    <row r="269" spans="1:12" ht="15" x14ac:dyDescent="0.25">
      <c r="A269" s="87"/>
      <c r="B269" s="105"/>
      <c r="C269" s="142"/>
      <c r="D269" s="246" t="s">
        <v>28</v>
      </c>
      <c r="E269" s="247" t="s">
        <v>242</v>
      </c>
      <c r="F269" s="248">
        <v>120</v>
      </c>
      <c r="G269" s="249">
        <v>16</v>
      </c>
      <c r="H269" s="249">
        <v>8.6</v>
      </c>
      <c r="I269" s="249">
        <v>3.7</v>
      </c>
      <c r="J269" s="249">
        <v>154</v>
      </c>
      <c r="K269" s="250" t="s">
        <v>243</v>
      </c>
      <c r="L269" s="31"/>
    </row>
    <row r="270" spans="1:12" ht="15" x14ac:dyDescent="0.25">
      <c r="A270" s="87"/>
      <c r="B270" s="105"/>
      <c r="C270" s="142"/>
      <c r="D270" s="246" t="s">
        <v>29</v>
      </c>
      <c r="E270" s="247" t="s">
        <v>244</v>
      </c>
      <c r="F270" s="248">
        <v>150</v>
      </c>
      <c r="G270" s="249">
        <v>3.6</v>
      </c>
      <c r="H270" s="249">
        <v>6</v>
      </c>
      <c r="I270" s="249">
        <v>33.6</v>
      </c>
      <c r="J270" s="249">
        <v>204</v>
      </c>
      <c r="K270" s="250" t="s">
        <v>245</v>
      </c>
      <c r="L270" s="31"/>
    </row>
    <row r="271" spans="1:12" ht="15" x14ac:dyDescent="0.25">
      <c r="A271" s="87"/>
      <c r="B271" s="88"/>
      <c r="C271" s="2"/>
      <c r="D271" s="246" t="s">
        <v>22</v>
      </c>
      <c r="E271" s="247" t="s">
        <v>88</v>
      </c>
      <c r="F271" s="248">
        <v>200</v>
      </c>
      <c r="G271" s="249">
        <v>3.6</v>
      </c>
      <c r="H271" s="249">
        <v>3.3</v>
      </c>
      <c r="I271" s="249">
        <v>25</v>
      </c>
      <c r="J271" s="249">
        <v>144</v>
      </c>
      <c r="K271" s="250" t="s">
        <v>89</v>
      </c>
      <c r="L271" s="31"/>
    </row>
    <row r="272" spans="1:12" ht="15" x14ac:dyDescent="0.25">
      <c r="A272" s="87"/>
      <c r="B272" s="88"/>
      <c r="C272" s="2"/>
      <c r="D272" s="251"/>
      <c r="E272" s="247" t="s">
        <v>47</v>
      </c>
      <c r="F272" s="248">
        <v>40</v>
      </c>
      <c r="G272" s="249">
        <v>3</v>
      </c>
      <c r="H272" s="249">
        <v>0.2</v>
      </c>
      <c r="I272" s="249">
        <v>20.9</v>
      </c>
      <c r="J272" s="249">
        <v>93.2</v>
      </c>
      <c r="K272" s="251"/>
      <c r="L272" s="31"/>
    </row>
    <row r="273" spans="1:12" ht="15.75" thickBot="1" x14ac:dyDescent="0.3">
      <c r="A273" s="87"/>
      <c r="B273" s="88"/>
      <c r="C273" s="2"/>
      <c r="D273" s="238"/>
      <c r="E273" s="247" t="s">
        <v>48</v>
      </c>
      <c r="F273" s="248">
        <v>25</v>
      </c>
      <c r="G273" s="249">
        <v>1.93</v>
      </c>
      <c r="H273" s="249">
        <v>0.28000000000000003</v>
      </c>
      <c r="I273" s="249">
        <v>12.68</v>
      </c>
      <c r="J273" s="249">
        <v>63.75</v>
      </c>
      <c r="K273" s="238"/>
      <c r="L273" s="31"/>
    </row>
    <row r="274" spans="1:12" ht="15.75" thickBot="1" x14ac:dyDescent="0.3">
      <c r="A274" s="90"/>
      <c r="B274" s="91"/>
      <c r="C274" s="14"/>
      <c r="D274" s="136" t="s">
        <v>32</v>
      </c>
      <c r="E274" s="25"/>
      <c r="F274" s="26">
        <f>SUM(F268:F273)</f>
        <v>615</v>
      </c>
      <c r="G274" s="26">
        <f>SUM(G268:G273)</f>
        <v>29.130000000000003</v>
      </c>
      <c r="H274" s="26">
        <f>SUM(H268:H273)</f>
        <v>26.98</v>
      </c>
      <c r="I274" s="26">
        <f>SUM(I268:I273)</f>
        <v>101.28</v>
      </c>
      <c r="J274" s="26">
        <f>SUM(J268:J273)</f>
        <v>762.95</v>
      </c>
      <c r="K274" s="135"/>
      <c r="L274" s="49">
        <f>SUM(L268:L273)</f>
        <v>0</v>
      </c>
    </row>
    <row r="275" spans="1:12" ht="15" x14ac:dyDescent="0.25">
      <c r="A275" s="87">
        <v>1</v>
      </c>
      <c r="B275" s="88">
        <v>10</v>
      </c>
      <c r="C275" s="2" t="s">
        <v>83</v>
      </c>
      <c r="D275" s="12" t="s">
        <v>77</v>
      </c>
      <c r="E275" s="247" t="s">
        <v>190</v>
      </c>
      <c r="F275" s="248">
        <v>60</v>
      </c>
      <c r="G275" s="249">
        <v>3.7</v>
      </c>
      <c r="H275" s="249">
        <v>1.4</v>
      </c>
      <c r="I275" s="249">
        <v>40.9</v>
      </c>
      <c r="J275" s="249">
        <v>194</v>
      </c>
      <c r="K275" s="250" t="s">
        <v>191</v>
      </c>
      <c r="L275" s="30"/>
    </row>
    <row r="276" spans="1:12" ht="15" x14ac:dyDescent="0.25">
      <c r="A276" s="87"/>
      <c r="B276" s="88"/>
      <c r="C276" s="2"/>
      <c r="D276" s="66" t="s">
        <v>29</v>
      </c>
      <c r="E276" s="247" t="s">
        <v>81</v>
      </c>
      <c r="F276" s="248">
        <v>200</v>
      </c>
      <c r="G276" s="249">
        <v>5.8</v>
      </c>
      <c r="H276" s="249">
        <v>5</v>
      </c>
      <c r="I276" s="249">
        <v>8</v>
      </c>
      <c r="J276" s="249">
        <v>100</v>
      </c>
      <c r="K276" s="250" t="s">
        <v>82</v>
      </c>
      <c r="L276" s="29"/>
    </row>
    <row r="277" spans="1:12" ht="15.75" thickBot="1" x14ac:dyDescent="0.3">
      <c r="A277" s="87"/>
      <c r="B277" s="88"/>
      <c r="C277" s="2"/>
      <c r="D277" s="51" t="s">
        <v>32</v>
      </c>
      <c r="E277" s="33"/>
      <c r="F277" s="34">
        <f>SUM(F275:F276)</f>
        <v>260</v>
      </c>
      <c r="G277" s="34">
        <f>SUM(G275:G276)</f>
        <v>9.5</v>
      </c>
      <c r="H277" s="34">
        <f>SUM(H275:H276)</f>
        <v>6.4</v>
      </c>
      <c r="I277" s="34">
        <f>SUM(I275:I276)</f>
        <v>48.9</v>
      </c>
      <c r="J277" s="34">
        <f>SUM(J275:J276)</f>
        <v>294</v>
      </c>
      <c r="K277" s="35"/>
      <c r="L277" s="36">
        <f>SUM(L275:L276)</f>
        <v>0</v>
      </c>
    </row>
    <row r="278" spans="1:12" ht="15.75" thickBot="1" x14ac:dyDescent="0.25">
      <c r="A278" s="107">
        <f>A251</f>
        <v>1</v>
      </c>
      <c r="B278" s="108">
        <f>B251</f>
        <v>10</v>
      </c>
      <c r="C278" s="222" t="s">
        <v>4</v>
      </c>
      <c r="D278" s="223"/>
      <c r="E278" s="54"/>
      <c r="F278" s="55">
        <f>F256+F277+F259+F267+F274</f>
        <v>2395</v>
      </c>
      <c r="G278" s="55">
        <f>G256+G259+G267+G274+G277</f>
        <v>85.759999999999991</v>
      </c>
      <c r="H278" s="55">
        <f>H256+H277+H259</f>
        <v>32.620000000000005</v>
      </c>
      <c r="I278" s="55">
        <f>I256+I277+I259</f>
        <v>117.88</v>
      </c>
      <c r="J278" s="55">
        <f>J256+J277+J259</f>
        <v>984.9</v>
      </c>
      <c r="K278" s="56"/>
      <c r="L278" s="57">
        <f>L256+L277+L274+L267+L259</f>
        <v>0</v>
      </c>
    </row>
  </sheetData>
  <mergeCells count="13">
    <mergeCell ref="C250:D250"/>
    <mergeCell ref="C278:D278"/>
    <mergeCell ref="C1:E1"/>
    <mergeCell ref="H1:K1"/>
    <mergeCell ref="H2:K2"/>
    <mergeCell ref="C34:D34"/>
    <mergeCell ref="C60:D60"/>
    <mergeCell ref="C87:D87"/>
    <mergeCell ref="C114:D114"/>
    <mergeCell ref="C141:D141"/>
    <mergeCell ref="C169:D169"/>
    <mergeCell ref="C196:D196"/>
    <mergeCell ref="C223:D223"/>
  </mergeCells>
  <pageMargins left="0.70866141732283472" right="0.70866141732283472" top="0.74803149606299213" bottom="0.74803149606299213" header="0.31496062992125984" footer="0.31496062992125984"/>
  <pageSetup paperSize="9" scale="60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Начальные</vt:lpstr>
      <vt:lpstr>Старшие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2024-10-16T05:22:20Z</cp:lastPrinted>
  <dcterms:created xsi:type="dcterms:W3CDTF">2022-05-16T14:23:56Z</dcterms:created>
  <dcterms:modified xsi:type="dcterms:W3CDTF">2024-10-16T05:22:22Z</dcterms:modified>
</cp:coreProperties>
</file>